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bec\Desktop\"/>
    </mc:Choice>
  </mc:AlternateContent>
  <bookViews>
    <workbookView xWindow="0" yWindow="0" windowWidth="15345" windowHeight="4455"/>
  </bookViews>
  <sheets>
    <sheet name="Kontrolní záznam OÚ obec XXXXX" sheetId="2" r:id="rId1"/>
    <sheet name="info na web" sheetId="7" r:id="rId2"/>
    <sheet name="TEXT NAŘÍZENÍ" sheetId="6" r:id="rId3"/>
  </sheets>
  <definedNames>
    <definedName name="_xlnm._FilterDatabase" localSheetId="0" hidden="1">'Kontrolní záznam OÚ obec XXXXX'!$B$4:$B$68</definedName>
    <definedName name="_ftn1" localSheetId="2">'TEXT NAŘÍZENÍ'!#REF!</definedName>
    <definedName name="_ftn2" localSheetId="2">'TEXT NAŘÍZENÍ'!#REF!</definedName>
    <definedName name="_ftn3" localSheetId="2">'TEXT NAŘÍZENÍ'!#REF!</definedName>
    <definedName name="_ftn5" localSheetId="2">'TEXT NAŘÍZENÍ'!#REF!</definedName>
    <definedName name="_ftn6" localSheetId="2">'TEXT NAŘÍZENÍ'!#REF!</definedName>
    <definedName name="_ftnref1" localSheetId="2">'TEXT NAŘÍZENÍ'!$D$41</definedName>
    <definedName name="_ftnref2" localSheetId="2">'TEXT NAŘÍZENÍ'!$G$19</definedName>
    <definedName name="_ftnref3" localSheetId="2">'TEXT NAŘÍZENÍ'!#REF!</definedName>
    <definedName name="_ftnref4" localSheetId="2">'TEXT NAŘÍZENÍ'!#REF!</definedName>
    <definedName name="_ftnref5" localSheetId="2">'TEXT NAŘÍZENÍ'!#REF!</definedName>
    <definedName name="_ftnref6" localSheetId="2">'TEXT NAŘÍZENÍ'!#REF!</definedName>
    <definedName name="_xlnm.Criteria" localSheetId="0">'Kontrolní záznam OÚ obec XXXXX'!$B$3:$B$68</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 i="7" l="1"/>
  <c r="R12" i="7"/>
  <c r="Q11" i="7"/>
  <c r="Q12" i="7"/>
  <c r="P11" i="7"/>
  <c r="P12" i="7"/>
  <c r="N11" i="7"/>
  <c r="N12" i="7"/>
  <c r="M11" i="7"/>
  <c r="M12" i="7"/>
  <c r="J11" i="7"/>
  <c r="J12" i="7"/>
  <c r="I11" i="7"/>
  <c r="I12" i="7"/>
  <c r="D11" i="7"/>
  <c r="D12" i="7"/>
  <c r="C11" i="7"/>
  <c r="C12" i="7"/>
  <c r="B11" i="7"/>
  <c r="B12" i="7"/>
  <c r="L11" i="7"/>
  <c r="H11" i="7"/>
  <c r="G11" i="7"/>
  <c r="F11" i="7"/>
  <c r="E11" i="7"/>
  <c r="N66" i="2"/>
  <c r="N68" i="2"/>
  <c r="N63" i="2"/>
  <c r="N57" i="2"/>
  <c r="N56" i="2"/>
  <c r="N54" i="2"/>
  <c r="N37" i="2"/>
  <c r="N36" i="2"/>
  <c r="N35" i="2"/>
  <c r="N34" i="2"/>
  <c r="N24" i="2"/>
  <c r="M66" i="2"/>
  <c r="M68" i="2"/>
  <c r="M63" i="2"/>
  <c r="M57" i="2"/>
  <c r="M56" i="2"/>
  <c r="M54" i="2"/>
  <c r="M40" i="2"/>
  <c r="M39" i="2"/>
  <c r="M37" i="2"/>
  <c r="M36" i="2"/>
  <c r="M35" i="2"/>
  <c r="M34" i="2"/>
  <c r="M24" i="2"/>
  <c r="L66" i="2"/>
  <c r="L68" i="2"/>
  <c r="L63" i="2"/>
  <c r="L57" i="2"/>
  <c r="L56" i="2"/>
  <c r="L54" i="2"/>
  <c r="L47" i="2"/>
  <c r="L40" i="2"/>
  <c r="L39" i="2"/>
  <c r="L37" i="2"/>
  <c r="L36" i="2"/>
  <c r="L35" i="2"/>
  <c r="L34" i="2"/>
  <c r="S68" i="2"/>
  <c r="S67" i="2"/>
  <c r="S63" i="2"/>
  <c r="S57" i="2"/>
  <c r="S56" i="2"/>
  <c r="S54" i="2"/>
  <c r="S47" i="2"/>
  <c r="S48" i="2"/>
  <c r="S39" i="2"/>
  <c r="S37" i="2"/>
  <c r="R66" i="2"/>
  <c r="R68" i="2"/>
  <c r="R63" i="2"/>
  <c r="R57" i="2"/>
  <c r="R56" i="2"/>
  <c r="R54" i="2"/>
  <c r="R40" i="2"/>
  <c r="R39" i="2"/>
  <c r="R37" i="2"/>
  <c r="R36" i="2"/>
  <c r="R35" i="2"/>
  <c r="R34" i="2"/>
  <c r="K66" i="2"/>
  <c r="K68" i="2"/>
  <c r="K63" i="2"/>
  <c r="K57" i="2"/>
  <c r="K56" i="2"/>
  <c r="K54" i="2"/>
  <c r="K40" i="2"/>
  <c r="K39" i="2"/>
  <c r="K37" i="2"/>
  <c r="K36" i="2"/>
  <c r="K35" i="2"/>
  <c r="K34" i="2"/>
  <c r="I66" i="2"/>
  <c r="I68" i="2"/>
  <c r="I63" i="2"/>
  <c r="I57" i="2"/>
  <c r="I56" i="2"/>
  <c r="I54" i="2"/>
  <c r="I47" i="2"/>
  <c r="I48" i="2"/>
  <c r="I40" i="2"/>
  <c r="I39" i="2"/>
  <c r="I37" i="2"/>
  <c r="I36" i="2"/>
  <c r="I35" i="2"/>
  <c r="I34" i="2"/>
  <c r="X68" i="2"/>
  <c r="W68" i="2"/>
  <c r="V68" i="2"/>
  <c r="X67" i="2"/>
  <c r="V67" i="2"/>
  <c r="X63" i="2"/>
  <c r="V63" i="2"/>
  <c r="X48" i="2"/>
  <c r="W48" i="2"/>
  <c r="V48" i="2"/>
  <c r="W39" i="2"/>
  <c r="X37" i="2"/>
  <c r="W37" i="2"/>
  <c r="V37" i="2"/>
  <c r="N67" i="2"/>
  <c r="N2" i="2"/>
  <c r="M67" i="2"/>
  <c r="M2" i="2"/>
  <c r="L67" i="2"/>
  <c r="L2" i="2"/>
  <c r="S2" i="2"/>
  <c r="V2" i="2"/>
  <c r="W2" i="2"/>
  <c r="R67" i="2"/>
  <c r="R2" i="2"/>
  <c r="K67" i="2"/>
  <c r="K2" i="2"/>
  <c r="X2" i="2"/>
  <c r="I67" i="2"/>
  <c r="I2" i="2"/>
  <c r="U24" i="2"/>
  <c r="U2" i="2"/>
  <c r="T68" i="2"/>
  <c r="T67" i="2"/>
  <c r="T63" i="2"/>
  <c r="T57" i="2"/>
  <c r="T56" i="2"/>
  <c r="T54" i="2"/>
  <c r="T47" i="2"/>
  <c r="T48" i="2"/>
  <c r="T39" i="2"/>
  <c r="T37" i="2"/>
  <c r="T24" i="2"/>
  <c r="Q2" i="2"/>
  <c r="T2" i="2"/>
  <c r="H34" i="2"/>
  <c r="H35" i="2"/>
  <c r="H36" i="2"/>
  <c r="H37" i="2"/>
  <c r="H47" i="2"/>
  <c r="H48" i="2"/>
  <c r="H54" i="2"/>
  <c r="H56" i="2"/>
  <c r="H57" i="2"/>
  <c r="H63" i="2"/>
  <c r="H66" i="2"/>
  <c r="H67" i="2"/>
  <c r="H68" i="2"/>
  <c r="AU37" i="2"/>
  <c r="AT37" i="2"/>
  <c r="AS37" i="2"/>
  <c r="AR37" i="2"/>
  <c r="AQ37" i="2"/>
  <c r="AP37" i="2"/>
  <c r="AO37" i="2"/>
  <c r="AN37" i="2"/>
  <c r="AM37" i="2"/>
  <c r="AL37" i="2"/>
  <c r="AK37" i="2"/>
  <c r="AJ37" i="2"/>
  <c r="AI37" i="2"/>
  <c r="AH37" i="2"/>
  <c r="AG37" i="2"/>
  <c r="AF37" i="2"/>
  <c r="AE37" i="2"/>
  <c r="AD37" i="2"/>
  <c r="AC37" i="2"/>
  <c r="AB37" i="2"/>
  <c r="AA37" i="2"/>
  <c r="Z37" i="2"/>
  <c r="Y37" i="2"/>
  <c r="P37" i="2"/>
  <c r="O37" i="2"/>
  <c r="J37" i="2"/>
  <c r="J34" i="2"/>
  <c r="O34" i="2"/>
  <c r="P34" i="2"/>
  <c r="Y34" i="2"/>
  <c r="Z34" i="2"/>
  <c r="AA34" i="2"/>
  <c r="AB34" i="2"/>
  <c r="AC34" i="2"/>
  <c r="AD34" i="2"/>
  <c r="AE34" i="2"/>
  <c r="AF34" i="2"/>
  <c r="AG34" i="2"/>
  <c r="AH34" i="2"/>
  <c r="AI34" i="2"/>
  <c r="AJ34" i="2"/>
  <c r="AK34" i="2"/>
  <c r="AL34" i="2"/>
  <c r="AM34" i="2"/>
  <c r="AN34" i="2"/>
  <c r="AO34" i="2"/>
  <c r="AQ34" i="2"/>
  <c r="AR34" i="2"/>
  <c r="AS34" i="2"/>
  <c r="AT34" i="2"/>
  <c r="AU34" i="2"/>
  <c r="J35" i="2"/>
  <c r="O35" i="2"/>
  <c r="P35" i="2"/>
  <c r="Y35" i="2"/>
  <c r="Z35" i="2"/>
  <c r="AA35" i="2"/>
  <c r="AB35" i="2"/>
  <c r="AC35" i="2"/>
  <c r="AD35" i="2"/>
  <c r="AE35" i="2"/>
  <c r="AF35" i="2"/>
  <c r="AG35" i="2"/>
  <c r="AH35" i="2"/>
  <c r="AI35" i="2"/>
  <c r="AJ35" i="2"/>
  <c r="AK35" i="2"/>
  <c r="AL35" i="2"/>
  <c r="AM35" i="2"/>
  <c r="AN35" i="2"/>
  <c r="AO35" i="2"/>
  <c r="AP35" i="2"/>
  <c r="AQ35" i="2"/>
  <c r="AR35" i="2"/>
  <c r="AS35" i="2"/>
  <c r="AT35" i="2"/>
  <c r="AU35" i="2"/>
  <c r="Y4" i="2"/>
  <c r="Z4" i="2"/>
  <c r="AA4" i="2"/>
  <c r="AB4" i="2"/>
  <c r="AC4" i="2"/>
  <c r="AD4" i="2"/>
  <c r="AE4" i="2"/>
  <c r="AF4" i="2"/>
  <c r="AG4" i="2"/>
  <c r="AH4" i="2"/>
  <c r="AI4" i="2"/>
  <c r="AJ4" i="2"/>
  <c r="AK4" i="2"/>
  <c r="AL4" i="2"/>
  <c r="AM4" i="2"/>
  <c r="AN4" i="2"/>
  <c r="AO4" i="2"/>
  <c r="AP4" i="2"/>
  <c r="AQ4" i="2"/>
  <c r="AR4" i="2"/>
  <c r="AS4" i="2"/>
  <c r="AT4" i="2"/>
  <c r="AU4" i="2"/>
  <c r="J66" i="2"/>
  <c r="J68" i="2"/>
  <c r="O66" i="2"/>
  <c r="O68" i="2"/>
  <c r="P66" i="2"/>
  <c r="P68" i="2"/>
  <c r="Y66" i="2"/>
  <c r="Y68" i="2"/>
  <c r="Z66" i="2"/>
  <c r="Z68" i="2"/>
  <c r="AA66" i="2"/>
  <c r="AA68" i="2"/>
  <c r="AB66" i="2"/>
  <c r="AB68" i="2"/>
  <c r="AC66" i="2"/>
  <c r="AC68" i="2"/>
  <c r="AD66" i="2"/>
  <c r="AD68" i="2"/>
  <c r="AE66" i="2"/>
  <c r="AE68" i="2"/>
  <c r="AF66" i="2"/>
  <c r="AF68" i="2"/>
  <c r="AG66" i="2"/>
  <c r="AG68" i="2"/>
  <c r="AH66" i="2"/>
  <c r="AH68" i="2"/>
  <c r="AI66" i="2"/>
  <c r="AI68" i="2"/>
  <c r="AJ66" i="2"/>
  <c r="AJ68" i="2"/>
  <c r="AK66" i="2"/>
  <c r="AK68" i="2"/>
  <c r="AL66" i="2"/>
  <c r="AL68" i="2"/>
  <c r="AM66" i="2"/>
  <c r="AM68" i="2"/>
  <c r="AN66" i="2"/>
  <c r="AN68" i="2"/>
  <c r="AO66" i="2"/>
  <c r="AO68" i="2"/>
  <c r="AP66" i="2"/>
  <c r="AP68" i="2"/>
  <c r="AQ66" i="2"/>
  <c r="AQ68" i="2"/>
  <c r="AR66" i="2"/>
  <c r="AR68" i="2"/>
  <c r="AS66" i="2"/>
  <c r="AS68" i="2"/>
  <c r="AT66" i="2"/>
  <c r="AT68" i="2"/>
  <c r="AU66" i="2"/>
  <c r="AU68" i="2"/>
  <c r="J63" i="2"/>
  <c r="O63" i="2"/>
  <c r="P63" i="2"/>
  <c r="Y63" i="2"/>
  <c r="Z63" i="2"/>
  <c r="AA63" i="2"/>
  <c r="AB63" i="2"/>
  <c r="AC63" i="2"/>
  <c r="AD63" i="2"/>
  <c r="AE63" i="2"/>
  <c r="AF63" i="2"/>
  <c r="AG63" i="2"/>
  <c r="AH63" i="2"/>
  <c r="AI63" i="2"/>
  <c r="AJ63" i="2"/>
  <c r="AK63" i="2"/>
  <c r="AL63" i="2"/>
  <c r="AM63" i="2"/>
  <c r="AN63" i="2"/>
  <c r="AO63" i="2"/>
  <c r="AP63" i="2"/>
  <c r="AQ63" i="2"/>
  <c r="AR63" i="2"/>
  <c r="AS63" i="2"/>
  <c r="AT63" i="2"/>
  <c r="AU63" i="2"/>
  <c r="J57" i="2"/>
  <c r="O57" i="2"/>
  <c r="P57" i="2"/>
  <c r="Y57" i="2"/>
  <c r="Z57" i="2"/>
  <c r="AA57" i="2"/>
  <c r="AB57" i="2"/>
  <c r="AC57" i="2"/>
  <c r="AD57" i="2"/>
  <c r="AE57" i="2"/>
  <c r="AF57" i="2"/>
  <c r="AG57" i="2"/>
  <c r="AH57" i="2"/>
  <c r="AI57" i="2"/>
  <c r="AJ57" i="2"/>
  <c r="AK57" i="2"/>
  <c r="AL57" i="2"/>
  <c r="AM57" i="2"/>
  <c r="AN57" i="2"/>
  <c r="AO57" i="2"/>
  <c r="AP57" i="2"/>
  <c r="AQ57" i="2"/>
  <c r="AR57" i="2"/>
  <c r="AS57" i="2"/>
  <c r="AT57" i="2"/>
  <c r="AU57" i="2"/>
  <c r="J56" i="2"/>
  <c r="O56" i="2"/>
  <c r="P56" i="2"/>
  <c r="Y56" i="2"/>
  <c r="Z56" i="2"/>
  <c r="AA56" i="2"/>
  <c r="AB56" i="2"/>
  <c r="AC56" i="2"/>
  <c r="AD56" i="2"/>
  <c r="AE56" i="2"/>
  <c r="AF56" i="2"/>
  <c r="AG56" i="2"/>
  <c r="AH56" i="2"/>
  <c r="AI56" i="2"/>
  <c r="AJ56" i="2"/>
  <c r="AK56" i="2"/>
  <c r="AL56" i="2"/>
  <c r="AM56" i="2"/>
  <c r="AN56" i="2"/>
  <c r="AO56" i="2"/>
  <c r="AP56" i="2"/>
  <c r="AQ56" i="2"/>
  <c r="AR56" i="2"/>
  <c r="AS56" i="2"/>
  <c r="AT56" i="2"/>
  <c r="AU56" i="2"/>
  <c r="J54" i="2"/>
  <c r="O54" i="2"/>
  <c r="P54" i="2"/>
  <c r="Y54" i="2"/>
  <c r="Z54" i="2"/>
  <c r="AA54" i="2"/>
  <c r="AB54" i="2"/>
  <c r="AC54" i="2"/>
  <c r="AD54" i="2"/>
  <c r="AE54" i="2"/>
  <c r="AF54" i="2"/>
  <c r="AG54" i="2"/>
  <c r="AH54" i="2"/>
  <c r="AI54" i="2"/>
  <c r="AJ54" i="2"/>
  <c r="AK54" i="2"/>
  <c r="AL54" i="2"/>
  <c r="AM54" i="2"/>
  <c r="AN54" i="2"/>
  <c r="AO54" i="2"/>
  <c r="AP54" i="2"/>
  <c r="AQ54" i="2"/>
  <c r="AR54" i="2"/>
  <c r="AS54" i="2"/>
  <c r="AT54" i="2"/>
  <c r="AU54" i="2"/>
  <c r="J47" i="2"/>
  <c r="J48" i="2"/>
  <c r="O47" i="2"/>
  <c r="O48" i="2"/>
  <c r="P47" i="2"/>
  <c r="Y47" i="2"/>
  <c r="Y48" i="2"/>
  <c r="Z47" i="2"/>
  <c r="Z48" i="2"/>
  <c r="AA47" i="2"/>
  <c r="AA48" i="2"/>
  <c r="AB47" i="2"/>
  <c r="AB48" i="2"/>
  <c r="AC47" i="2"/>
  <c r="AC48" i="2"/>
  <c r="AD47" i="2"/>
  <c r="AD48" i="2"/>
  <c r="AE47" i="2"/>
  <c r="AE48" i="2"/>
  <c r="AF47" i="2"/>
  <c r="AF48" i="2"/>
  <c r="AG47" i="2"/>
  <c r="AG48" i="2"/>
  <c r="AH47" i="2"/>
  <c r="AH48" i="2"/>
  <c r="AI47" i="2"/>
  <c r="AI48" i="2"/>
  <c r="AJ47" i="2"/>
  <c r="AJ48" i="2"/>
  <c r="AK47" i="2"/>
  <c r="AK48" i="2"/>
  <c r="AL47" i="2"/>
  <c r="AL48" i="2"/>
  <c r="AM47" i="2"/>
  <c r="AM48" i="2"/>
  <c r="AN47" i="2"/>
  <c r="AN48" i="2"/>
  <c r="AO47" i="2"/>
  <c r="AO48" i="2"/>
  <c r="AP47" i="2"/>
  <c r="AP48" i="2"/>
  <c r="AQ47" i="2"/>
  <c r="AQ48" i="2"/>
  <c r="AR47" i="2"/>
  <c r="AR48" i="2"/>
  <c r="AS47" i="2"/>
  <c r="AS48" i="2"/>
  <c r="AT47" i="2"/>
  <c r="AT48" i="2"/>
  <c r="AU47" i="2"/>
  <c r="AU48" i="2"/>
  <c r="J40" i="2"/>
  <c r="O40" i="2"/>
  <c r="P40" i="2"/>
  <c r="Y40" i="2"/>
  <c r="Z40" i="2"/>
  <c r="AA40" i="2"/>
  <c r="AB40" i="2"/>
  <c r="AC40" i="2"/>
  <c r="AD40" i="2"/>
  <c r="AE40" i="2"/>
  <c r="AF40" i="2"/>
  <c r="AG40" i="2"/>
  <c r="AH40" i="2"/>
  <c r="AI40" i="2"/>
  <c r="AJ40" i="2"/>
  <c r="AK40" i="2"/>
  <c r="AL40" i="2"/>
  <c r="AM40" i="2"/>
  <c r="AN40" i="2"/>
  <c r="AO40" i="2"/>
  <c r="AP40" i="2"/>
  <c r="AQ40" i="2"/>
  <c r="AR40" i="2"/>
  <c r="AS40" i="2"/>
  <c r="AT40" i="2"/>
  <c r="AU40" i="2"/>
  <c r="J39" i="2"/>
  <c r="O39" i="2"/>
  <c r="P39" i="2"/>
  <c r="Y39" i="2"/>
  <c r="Z39" i="2"/>
  <c r="AA39" i="2"/>
  <c r="AB39" i="2"/>
  <c r="AC39" i="2"/>
  <c r="AD39" i="2"/>
  <c r="AE39" i="2"/>
  <c r="AF39" i="2"/>
  <c r="AG39" i="2"/>
  <c r="AH39" i="2"/>
  <c r="AI39" i="2"/>
  <c r="AJ39" i="2"/>
  <c r="AK39" i="2"/>
  <c r="AL39" i="2"/>
  <c r="AM39" i="2"/>
  <c r="AN39" i="2"/>
  <c r="AO39" i="2"/>
  <c r="AP39" i="2"/>
  <c r="AQ39" i="2"/>
  <c r="AR39" i="2"/>
  <c r="AS39" i="2"/>
  <c r="AT39" i="2"/>
  <c r="AU39" i="2"/>
  <c r="J36" i="2"/>
  <c r="O36" i="2"/>
  <c r="P36" i="2"/>
  <c r="Y36" i="2"/>
  <c r="Z36" i="2"/>
  <c r="AA36" i="2"/>
  <c r="AB36" i="2"/>
  <c r="AC36" i="2"/>
  <c r="AD36" i="2"/>
  <c r="AE36" i="2"/>
  <c r="AF36" i="2"/>
  <c r="AG36" i="2"/>
  <c r="AH36" i="2"/>
  <c r="AI36" i="2"/>
  <c r="AJ36" i="2"/>
  <c r="AK36" i="2"/>
  <c r="AL36" i="2"/>
  <c r="AM36" i="2"/>
  <c r="AN36" i="2"/>
  <c r="AO36" i="2"/>
  <c r="AP36" i="2"/>
  <c r="AQ36" i="2"/>
  <c r="AR36" i="2"/>
  <c r="AS36" i="2"/>
  <c r="AT36" i="2"/>
  <c r="AU36" i="2"/>
  <c r="Y32" i="2"/>
  <c r="Z32" i="2"/>
  <c r="AA32" i="2"/>
  <c r="AB32" i="2"/>
  <c r="AC32" i="2"/>
  <c r="AD32" i="2"/>
  <c r="AE32" i="2"/>
  <c r="AF32" i="2"/>
  <c r="AG32" i="2"/>
  <c r="AH32" i="2"/>
  <c r="AI32" i="2"/>
  <c r="AJ32" i="2"/>
  <c r="AK32" i="2"/>
  <c r="AL32" i="2"/>
  <c r="AM32" i="2"/>
  <c r="AN32" i="2"/>
  <c r="AO32" i="2"/>
  <c r="AP32" i="2"/>
  <c r="AQ32" i="2"/>
  <c r="AR32" i="2"/>
  <c r="AS32" i="2"/>
  <c r="AT32" i="2"/>
  <c r="AU32" i="2"/>
  <c r="AU24" i="2"/>
  <c r="AT24" i="2"/>
  <c r="AS24" i="2"/>
  <c r="AR24" i="2"/>
  <c r="AQ24" i="2"/>
  <c r="AO24" i="2"/>
  <c r="AN24" i="2"/>
  <c r="AM24" i="2"/>
  <c r="AL24" i="2"/>
  <c r="AK24" i="2"/>
  <c r="AJ24" i="2"/>
  <c r="AI24" i="2"/>
  <c r="AH24" i="2"/>
  <c r="AG24" i="2"/>
  <c r="AF24" i="2"/>
  <c r="AE24" i="2"/>
  <c r="AD24" i="2"/>
  <c r="AC24" i="2"/>
  <c r="AB24" i="2"/>
  <c r="AA24" i="2"/>
  <c r="Z24" i="2"/>
  <c r="Y24" i="2"/>
  <c r="AP24" i="2"/>
  <c r="P48" i="2"/>
  <c r="AU67" i="2"/>
  <c r="AU2" i="2"/>
  <c r="AQ67" i="2"/>
  <c r="AQ2" i="2"/>
  <c r="AM67" i="2"/>
  <c r="AM2" i="2"/>
  <c r="AI67" i="2"/>
  <c r="AI2" i="2"/>
  <c r="AE67" i="2"/>
  <c r="AE2" i="2"/>
  <c r="AA67" i="2"/>
  <c r="AA2" i="2"/>
  <c r="AT67" i="2"/>
  <c r="AT2" i="2"/>
  <c r="AP67" i="2"/>
  <c r="AP2" i="2"/>
  <c r="AL67" i="2"/>
  <c r="AL2" i="2"/>
  <c r="AH67" i="2"/>
  <c r="AH2" i="2"/>
  <c r="AD67" i="2"/>
  <c r="AD2" i="2"/>
  <c r="Z67" i="2"/>
  <c r="Z2" i="2"/>
  <c r="O67" i="2"/>
  <c r="O2" i="2"/>
  <c r="AS67" i="2"/>
  <c r="AS2" i="2"/>
  <c r="AO67" i="2"/>
  <c r="AO2" i="2"/>
  <c r="AK67" i="2"/>
  <c r="AK2" i="2"/>
  <c r="AG67" i="2"/>
  <c r="AG2" i="2"/>
  <c r="AC67" i="2"/>
  <c r="AC2" i="2"/>
  <c r="Y67" i="2"/>
  <c r="Y2" i="2"/>
  <c r="J67" i="2"/>
  <c r="J2" i="2"/>
  <c r="AR67" i="2"/>
  <c r="AR2" i="2"/>
  <c r="AN67" i="2"/>
  <c r="AN2" i="2"/>
  <c r="AJ67" i="2"/>
  <c r="AJ2" i="2"/>
  <c r="AF67" i="2"/>
  <c r="AF2" i="2"/>
  <c r="AB67" i="2"/>
  <c r="AB2" i="2"/>
  <c r="P67" i="2"/>
  <c r="H2" i="2"/>
  <c r="P2" i="2"/>
</calcChain>
</file>

<file path=xl/comments1.xml><?xml version="1.0" encoding="utf-8"?>
<comments xmlns="http://schemas.openxmlformats.org/spreadsheetml/2006/main">
  <authors>
    <author>K1</author>
  </authors>
  <commentList>
    <comment ref="C1" authorId="0" shapeId="0">
      <text>
        <r>
          <rPr>
            <sz val="11"/>
            <color indexed="81"/>
            <rFont val="Tahoma"/>
            <family val="2"/>
            <charset val="238"/>
          </rPr>
          <t>"Naše" pojmenování, podle zvyklosti, třeba i vymezené pomocí použitého programu a dalších konkrétních okolností</t>
        </r>
      </text>
    </comment>
    <comment ref="A2" authorId="0" shapeId="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shapeId="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shapeId="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shapeId="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shapeId="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shapeId="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shapeId="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shapeId="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shapeId="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shapeId="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shapeId="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shapeId="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shapeId="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shapeId="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shapeId="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shapeId="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shapeId="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shapeId="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shapeId="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shapeId="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shapeId="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shapeId="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shapeId="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shapeId="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shapeId="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shapeId="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shapeId="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shapeId="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shapeId="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shapeId="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shapeId="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shapeId="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shapeId="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shapeId="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shapeId="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shapeId="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shapeId="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shapeId="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shapeId="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shapeId="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shapeId="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shapeId="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I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L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M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R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T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U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W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Z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B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I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J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L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M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N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O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P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Q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R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S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T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U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shapeId="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shapeId="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shapeId="0">
      <text>
        <r>
          <rPr>
            <b/>
            <sz val="9"/>
            <color indexed="81"/>
            <rFont val="Tahoma"/>
            <charset val="1"/>
          </rPr>
          <t>nutno vyplnit ručně</t>
        </r>
        <r>
          <rPr>
            <sz val="9"/>
            <color indexed="81"/>
            <rFont val="Tahoma"/>
            <charset val="1"/>
          </rPr>
          <t xml:space="preserve">
</t>
        </r>
      </text>
    </comment>
    <comment ref="C48" authorId="0" shapeId="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shapeId="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shapeId="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shapeId="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shapeId="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shapeId="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shapeId="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shapeId="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shapeId="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shapeId="0">
      <text>
        <r>
          <rPr>
            <sz val="9"/>
            <color indexed="81"/>
            <rFont val="Tahoma"/>
            <family val="2"/>
            <charset val="238"/>
          </rPr>
          <t>Ve veřejné správě zpravidla NE.
AIR, pokud není povoleno zákonem, lze použít jen na základě souhlasu nebo smlouvy.</t>
        </r>
      </text>
    </comment>
    <comment ref="C57" authorId="0" shapeId="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shapeId="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shapeId="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shapeId="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V60" authorId="0" shapeId="0">
      <text>
        <r>
          <rPr>
            <b/>
            <sz val="9"/>
            <color indexed="81"/>
            <rFont val="Tahoma"/>
            <charset val="1"/>
          </rPr>
          <t>dočasné přehledy dětí jsou jen na 1 měsíc, lze je obnovit z evidence obyvatel. U pamětní knihy nelze zálohovat, nejde o riziko</t>
        </r>
        <r>
          <rPr>
            <sz val="9"/>
            <color indexed="81"/>
            <rFont val="Tahoma"/>
            <charset val="1"/>
          </rPr>
          <t xml:space="preserve">
</t>
        </r>
      </text>
    </comment>
    <comment ref="W60" authorId="0" shapeId="0">
      <text>
        <r>
          <rPr>
            <b/>
            <sz val="9"/>
            <color indexed="81"/>
            <rFont val="Tahoma"/>
            <charset val="1"/>
          </rPr>
          <t>dočasné přehledy dětí jsou jen na 1 měsíc, lze je obnovit z evidence obyvatel. U pamětní knihy nelze zálohovat, nejde o riziko</t>
        </r>
        <r>
          <rPr>
            <sz val="9"/>
            <color indexed="81"/>
            <rFont val="Tahoma"/>
            <charset val="1"/>
          </rPr>
          <t xml:space="preserve">
</t>
        </r>
      </text>
    </comment>
    <comment ref="X60" authorId="0" shapeId="0">
      <text>
        <r>
          <rPr>
            <b/>
            <sz val="9"/>
            <color indexed="81"/>
            <rFont val="Tahoma"/>
            <charset val="1"/>
          </rPr>
          <t>dočasné přehledy dětí jsou jen na 1 měsíc, lze je obnovit z evidence obyvatel. U pamětní knihy nelze zálohovat, nejde o riziko</t>
        </r>
        <r>
          <rPr>
            <sz val="9"/>
            <color indexed="81"/>
            <rFont val="Tahoma"/>
            <charset val="1"/>
          </rPr>
          <t xml:space="preserve">
</t>
        </r>
      </text>
    </comment>
    <comment ref="C61" authorId="0" shapeId="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shapeId="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shapeId="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shapeId="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shapeId="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shapeId="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shapeId="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shapeId="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shapeId="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<sst xmlns="http://schemas.openxmlformats.org/spreadsheetml/2006/main" count="2853" uniqueCount="1498">
  <si>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</si>
  <si>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</si>
  <si>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</si>
  <si>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</si>
  <si>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</si>
  <si>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</si>
  <si>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</si>
  <si>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</si>
  <si>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</si>
  <si>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</si>
  <si>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</si>
  <si>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</si>
  <si>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</si>
  <si>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</si>
  <si>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</si>
  <si>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</si>
  <si>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</si>
  <si>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</si>
  <si>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</si>
  <si>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</si>
  <si>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</si>
  <si>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</si>
  <si>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</si>
  <si>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</si>
  <si>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</si>
  <si>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</si>
  <si>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</si>
  <si>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</si>
  <si>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</si>
  <si>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</si>
  <si>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</si>
  <si>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</si>
  <si>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</si>
  <si>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</si>
  <si>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</si>
  <si>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</si>
  <si>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</si>
  <si>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</si>
  <si>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</si>
  <si>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</si>
  <si>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</si>
  <si>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</si>
  <si>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</si>
  <si>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</si>
  <si>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</si>
  <si>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</si>
  <si>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</si>
  <si>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</si>
  <si>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</si>
  <si>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</si>
  <si>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</si>
  <si>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</si>
  <si>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</si>
  <si>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</si>
  <si>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</si>
  <si>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</si>
  <si>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</si>
  <si>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</si>
  <si>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</si>
  <si>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</si>
  <si>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</si>
  <si>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</si>
  <si>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</si>
  <si>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</si>
  <si>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</si>
  <si>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</si>
  <si>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</si>
  <si>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</si>
  <si>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</si>
  <si>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</si>
  <si>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</si>
  <si>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</si>
  <si>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</si>
  <si>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</si>
  <si>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</si>
  <si>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</si>
  <si>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</si>
  <si>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</si>
  <si>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</si>
  <si>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</si>
  <si>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</si>
  <si>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</si>
  <si>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</si>
  <si>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</si>
  <si>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</si>
  <si>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</si>
  <si>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</si>
  <si>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</si>
  <si>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</si>
  <si>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</si>
  <si>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</si>
  <si>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</si>
  <si>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</si>
  <si>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</si>
  <si>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</si>
  <si>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</si>
  <si>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</si>
  <si>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</si>
  <si>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</si>
  <si>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</si>
  <si>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</si>
  <si>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</si>
  <si>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</si>
  <si>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</si>
  <si>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AGENDA X</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</si>
  <si>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</si>
  <si>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</si>
  <si>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</si>
  <si>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</si>
  <si>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</si>
  <si>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</si>
  <si>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</si>
  <si>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</si>
  <si>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</si>
  <si>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</si>
  <si>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</si>
  <si>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</si>
  <si>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</si>
  <si>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</si>
  <si>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</si>
  <si>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</si>
  <si>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</si>
  <si>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</si>
  <si>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</si>
  <si>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</si>
  <si>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</si>
  <si>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</si>
  <si>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</si>
  <si>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</si>
  <si>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</si>
  <si>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</si>
  <si>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</si>
  <si>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</si>
  <si>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</si>
  <si>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</si>
  <si>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</si>
  <si>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</si>
  <si>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</si>
  <si>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</si>
  <si>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</si>
  <si>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</si>
  <si>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</si>
  <si>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</si>
  <si>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</si>
  <si>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</si>
  <si>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</si>
  <si>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Obec:</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</si>
  <si>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</si>
  <si>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</si>
  <si>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</si>
  <si>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</si>
  <si>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</si>
  <si>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</si>
  <si>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</si>
  <si>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</si>
  <si>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</si>
  <si>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</si>
  <si>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</si>
  <si>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</si>
  <si>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</si>
  <si>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</si>
  <si>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</si>
  <si>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</si>
  <si>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</si>
  <si>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</si>
  <si>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</si>
  <si>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</si>
  <si>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</si>
  <si>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</si>
  <si>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</si>
  <si>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</si>
  <si>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</si>
  <si>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</si>
  <si>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</si>
  <si>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</si>
  <si>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</si>
  <si>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</si>
  <si>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</si>
  <si>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</si>
  <si>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</si>
  <si>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</si>
  <si>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</si>
  <si>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</si>
  <si>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</si>
  <si>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</si>
  <si>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</si>
  <si>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</si>
  <si>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</si>
  <si>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</si>
  <si>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</si>
  <si>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</si>
  <si>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</si>
  <si>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</si>
  <si>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</si>
  <si>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</si>
  <si>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</si>
  <si>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</si>
  <si>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</si>
  <si>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</si>
  <si>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</si>
  <si>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</si>
  <si>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</si>
  <si>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</si>
  <si>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</si>
  <si>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</si>
  <si>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</si>
  <si>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</si>
  <si>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</si>
  <si>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</si>
  <si>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</si>
  <si>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</si>
  <si>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</si>
  <si>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</si>
  <si>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</si>
  <si>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</si>
  <si>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</si>
  <si>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</si>
  <si>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</si>
  <si>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</si>
  <si>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</si>
  <si>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</si>
  <si>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</si>
  <si>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</si>
  <si>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</si>
  <si>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</si>
  <si>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</si>
  <si>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</si>
  <si>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</si>
  <si>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</si>
  <si>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</si>
  <si>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</si>
  <si>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</si>
  <si>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</si>
  <si>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</si>
  <si>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</si>
  <si>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</si>
  <si>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</si>
  <si>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</si>
  <si>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</si>
  <si>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</si>
  <si>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</si>
  <si>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</si>
  <si>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</si>
  <si>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</si>
  <si>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</si>
  <si>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</si>
  <si>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</si>
  <si>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</si>
  <si>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</si>
  <si>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</si>
  <si>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</si>
  <si>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</si>
  <si>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</si>
  <si>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</si>
  <si>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</si>
  <si>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</si>
  <si>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</si>
  <si>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</si>
  <si>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</si>
  <si>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</si>
  <si>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</si>
  <si>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</si>
  <si>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</si>
  <si>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</si>
  <si>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</si>
  <si>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</si>
  <si>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</si>
  <si>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</si>
  <si>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</si>
  <si>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</si>
  <si>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</si>
  <si>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</si>
  <si>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</si>
  <si>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</si>
  <si>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</si>
  <si>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</si>
  <si>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</si>
  <si>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</si>
  <si>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</si>
  <si>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</si>
  <si>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</si>
  <si>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</si>
  <si>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</si>
  <si>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</si>
  <si>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</si>
  <si>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</si>
  <si>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</si>
  <si>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</si>
  <si>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</si>
  <si>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</si>
  <si>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</si>
  <si>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</si>
  <si>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</si>
  <si>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</si>
  <si>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</si>
  <si>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</si>
  <si>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</si>
  <si>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</si>
  <si>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</si>
  <si>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</si>
  <si>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</si>
  <si>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</si>
  <si>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</si>
  <si>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</si>
  <si>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</si>
  <si>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</si>
  <si>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</si>
  <si>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</si>
  <si>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</si>
  <si>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</si>
  <si>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</si>
  <si>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</si>
  <si>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</si>
  <si>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</si>
  <si>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</si>
  <si>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</si>
  <si>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</si>
  <si>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</si>
  <si>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</si>
  <si>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</si>
  <si>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</si>
  <si>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</si>
  <si>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</si>
  <si>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</si>
  <si>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</si>
  <si>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</si>
  <si>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</si>
  <si>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</si>
  <si>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</si>
  <si>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</si>
  <si>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</si>
  <si>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</si>
  <si>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</si>
  <si>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</si>
  <si>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</si>
  <si>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</si>
  <si>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</si>
  <si>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</si>
  <si>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</si>
  <si>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</si>
  <si>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</si>
  <si>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</si>
  <si>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</si>
  <si>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</si>
  <si>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</si>
  <si>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</si>
  <si>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</si>
  <si>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</si>
  <si>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</si>
  <si>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</si>
  <si>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</si>
  <si>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</si>
  <si>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</si>
  <si>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</si>
  <si>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</si>
  <si>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</si>
  <si>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</si>
  <si>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</si>
  <si>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</si>
  <si>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</si>
  <si>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</si>
  <si>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</si>
  <si>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</si>
  <si>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</si>
  <si>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</si>
  <si>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</si>
  <si>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</si>
  <si>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</si>
  <si>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</si>
  <si>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</si>
  <si>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</si>
  <si>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</si>
  <si>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</si>
  <si>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</si>
  <si>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</si>
  <si>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</si>
  <si>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</si>
  <si>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</si>
  <si>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</si>
  <si>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</si>
  <si>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</si>
  <si>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</si>
  <si>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</si>
  <si>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</si>
  <si>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</si>
  <si>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</si>
  <si>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</si>
  <si>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</si>
  <si>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</si>
  <si>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</si>
  <si>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</si>
  <si>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</si>
  <si>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</si>
  <si>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</si>
  <si>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</si>
  <si>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</si>
  <si>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</si>
  <si>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</si>
  <si>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</si>
  <si>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</si>
  <si>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</si>
  <si>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</si>
  <si>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</si>
  <si>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</si>
  <si>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</si>
  <si>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</si>
  <si>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</si>
  <si>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</si>
  <si>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</si>
  <si>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</si>
  <si>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</si>
  <si>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</si>
  <si>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</si>
  <si>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</si>
  <si>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</si>
  <si>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</si>
  <si>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</si>
  <si>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</si>
  <si>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</si>
  <si>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</si>
  <si>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</si>
  <si>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</si>
  <si>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</si>
  <si>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</si>
  <si>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</si>
  <si>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</si>
  <si>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</si>
  <si>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</si>
  <si>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</si>
  <si>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</si>
  <si>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</si>
  <si>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</si>
  <si>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</si>
  <si>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</si>
  <si>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</si>
  <si>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</si>
  <si>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</si>
  <si>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</si>
  <si>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</si>
  <si>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</si>
  <si>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</si>
  <si>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</si>
  <si>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</si>
  <si>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</si>
  <si>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</si>
  <si>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</si>
  <si>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</si>
  <si>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</si>
  <si>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</si>
  <si>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</si>
  <si>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</si>
  <si>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</si>
  <si>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</si>
  <si>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</si>
  <si>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</si>
  <si>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</si>
  <si>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</si>
  <si>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</si>
  <si>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</si>
  <si>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</si>
  <si>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</si>
  <si>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</si>
  <si>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</si>
  <si>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</si>
  <si>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</si>
  <si>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</si>
  <si>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</si>
  <si>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</si>
  <si>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</si>
  <si>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</si>
  <si>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</si>
  <si>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</si>
  <si>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</si>
  <si>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</si>
  <si>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</si>
  <si>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</si>
  <si>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</si>
  <si>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</si>
  <si>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</si>
  <si>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</si>
  <si>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</si>
  <si>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</si>
  <si>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</si>
  <si>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</si>
  <si>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</si>
  <si>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</si>
  <si>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</si>
  <si>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</si>
  <si>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</si>
  <si>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</si>
  <si>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</si>
  <si>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</si>
  <si>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</si>
  <si>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</si>
  <si>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</si>
  <si>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</si>
  <si>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</si>
  <si>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</si>
  <si>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</si>
  <si>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</si>
  <si>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</si>
  <si>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</si>
  <si>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</si>
  <si>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</si>
  <si>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</si>
  <si>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</si>
  <si>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</si>
  <si>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</si>
  <si>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</si>
  <si>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</si>
  <si>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</si>
  <si>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</si>
  <si>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</si>
  <si>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</si>
  <si>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</si>
  <si>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</si>
  <si>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</si>
  <si>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</si>
  <si>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</si>
  <si>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</si>
  <si>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</si>
  <si>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</si>
  <si>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</si>
  <si>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</si>
  <si>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</si>
  <si>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</si>
  <si>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</si>
  <si>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</si>
  <si>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</si>
  <si>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</si>
  <si>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</si>
  <si>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</si>
  <si>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</si>
  <si>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</si>
  <si>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</si>
  <si>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</si>
  <si>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</si>
  <si>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</si>
  <si>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</si>
  <si>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</si>
  <si>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</si>
  <si>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</si>
  <si>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</si>
  <si>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</si>
  <si>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</si>
  <si>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</si>
  <si>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</si>
  <si>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</si>
  <si>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</si>
  <si>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</si>
  <si>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</si>
  <si>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</si>
  <si>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</si>
  <si>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</si>
  <si>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</si>
  <si>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</si>
  <si>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</si>
  <si>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</si>
  <si>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</si>
  <si>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</si>
  <si>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</si>
  <si>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</si>
  <si>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</si>
  <si>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</si>
  <si>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</si>
  <si>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</si>
  <si>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</si>
  <si>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</si>
  <si>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</si>
  <si>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</si>
  <si>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</si>
  <si>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</si>
  <si>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</si>
  <si>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</si>
  <si>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</si>
  <si>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</si>
  <si>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</si>
  <si>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</si>
  <si>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</si>
  <si>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</si>
  <si>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</si>
  <si>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</si>
  <si>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</si>
  <si>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</si>
  <si>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</si>
  <si>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</si>
  <si>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</si>
  <si>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</si>
  <si>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</si>
  <si>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</si>
  <si>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</si>
  <si>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</si>
  <si>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</si>
  <si>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</si>
  <si>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</si>
  <si>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</si>
  <si>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</si>
  <si>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</si>
  <si>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</si>
  <si>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</si>
  <si>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</si>
  <si>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</si>
  <si>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</si>
  <si>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</si>
  <si>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</si>
  <si>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</si>
  <si>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</si>
  <si>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</si>
  <si>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</si>
  <si>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</si>
  <si>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</si>
  <si>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</si>
  <si>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</si>
  <si>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</si>
  <si>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</si>
  <si>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</si>
  <si>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</si>
  <si>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</si>
  <si>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</si>
  <si>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</si>
  <si>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</si>
  <si>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</si>
  <si>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</si>
  <si>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</si>
  <si>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</si>
  <si>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</si>
  <si>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</si>
  <si>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</si>
  <si>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</si>
  <si>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</si>
  <si>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</si>
  <si>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</si>
  <si>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</si>
  <si>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</si>
  <si>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</si>
  <si>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</si>
  <si>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</si>
  <si>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</si>
  <si>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</si>
  <si>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</si>
  <si>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</si>
  <si>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</si>
  <si>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</si>
  <si>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</si>
  <si>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</si>
  <si>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</si>
  <si>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</si>
  <si>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</si>
  <si>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</si>
  <si>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</si>
  <si>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</si>
  <si>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</si>
  <si>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</si>
  <si>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</si>
  <si>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</si>
  <si>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</si>
  <si>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</si>
  <si>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</si>
  <si>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</si>
  <si>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</si>
  <si>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</si>
  <si>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</si>
  <si>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</si>
  <si>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</si>
  <si>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</si>
  <si>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</si>
  <si>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</si>
  <si>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</si>
  <si>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</si>
  <si>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</si>
  <si>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</si>
  <si>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</si>
  <si>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</si>
  <si>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</si>
  <si>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</si>
  <si>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</si>
  <si>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</si>
  <si>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</si>
  <si>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</si>
  <si>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</si>
  <si>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</si>
  <si>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</si>
  <si>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</si>
  <si>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</si>
  <si>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</si>
  <si>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</si>
  <si>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</si>
  <si>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</si>
  <si>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</si>
  <si>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</si>
  <si>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</si>
  <si>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</si>
  <si>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</si>
  <si>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</si>
  <si>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</si>
  <si>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</si>
  <si>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</si>
  <si>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</si>
  <si>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</si>
  <si>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</si>
  <si>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</si>
  <si>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</si>
  <si>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</si>
  <si>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</si>
  <si>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</si>
  <si>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</si>
  <si>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</si>
  <si>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</si>
  <si>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</si>
  <si>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</si>
  <si>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</si>
  <si>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</si>
  <si>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</si>
  <si>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</si>
  <si>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</si>
  <si>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</si>
  <si>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</si>
  <si>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</si>
  <si>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</si>
  <si>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</si>
  <si>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</si>
  <si>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</si>
  <si>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</si>
  <si>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</si>
  <si>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</si>
  <si>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</si>
  <si>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</si>
  <si>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</si>
  <si>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</si>
  <si>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</si>
  <si>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</si>
  <si>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</si>
  <si>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</si>
  <si>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</si>
  <si>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</si>
  <si>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</si>
  <si>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</si>
  <si>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</si>
  <si>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</si>
  <si>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</si>
  <si>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</si>
  <si>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</si>
  <si>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</si>
  <si>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</si>
  <si>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</si>
  <si>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</si>
  <si>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</si>
  <si>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</si>
  <si>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</si>
  <si>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</si>
  <si>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</si>
  <si>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</si>
  <si>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</si>
  <si>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</si>
  <si>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</si>
  <si>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</si>
  <si>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</si>
  <si>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</si>
  <si>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</si>
  <si>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</si>
  <si>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</si>
  <si>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</si>
  <si>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</si>
  <si>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</si>
  <si>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</si>
  <si>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</si>
  <si>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</si>
  <si>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</si>
  <si>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</si>
  <si>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</si>
  <si>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</si>
  <si>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</si>
  <si>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</si>
  <si>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</si>
  <si>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</si>
  <si>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</si>
  <si>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</si>
  <si>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</si>
  <si>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</si>
  <si>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</si>
  <si>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</si>
  <si>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</si>
  <si>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</si>
  <si>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</si>
  <si>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</si>
  <si>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</si>
  <si>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</si>
  <si>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</si>
  <si>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</si>
  <si>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</si>
  <si>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</si>
  <si>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</si>
  <si>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</si>
  <si>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</si>
  <si>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</si>
  <si>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</si>
  <si>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</si>
  <si>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</si>
  <si>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</si>
  <si>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</si>
  <si>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</si>
  <si>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</si>
  <si>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</si>
  <si>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</si>
  <si>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</si>
  <si>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</si>
  <si>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</si>
  <si>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</si>
  <si>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</si>
  <si>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</si>
  <si>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</si>
  <si>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</si>
  <si>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</si>
  <si>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</si>
  <si>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</si>
  <si>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</si>
  <si>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</si>
  <si>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</si>
  <si>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</si>
  <si>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</si>
  <si>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</si>
  <si>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</si>
  <si>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</si>
  <si>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</si>
  <si>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</si>
  <si>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</si>
  <si>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</si>
  <si>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</si>
  <si>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</si>
  <si>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</si>
  <si>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</si>
  <si>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</si>
  <si>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</si>
  <si>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</si>
  <si>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</si>
  <si>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</si>
  <si>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</si>
  <si>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</si>
  <si>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</si>
  <si>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</si>
  <si>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</si>
  <si>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</si>
  <si>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</si>
  <si>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</si>
  <si>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</si>
  <si>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</si>
  <si>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</si>
  <si>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</si>
  <si>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</si>
  <si>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</si>
  <si>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</si>
  <si>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</si>
  <si>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</si>
  <si>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</si>
  <si>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</si>
  <si>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</si>
  <si>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</si>
  <si>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</si>
  <si>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</si>
  <si>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</si>
  <si>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</si>
  <si>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</si>
  <si>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</si>
  <si>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</si>
  <si>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</si>
  <si>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</si>
  <si>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</si>
  <si>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</si>
  <si>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</si>
  <si>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</si>
  <si>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</si>
  <si>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</si>
  <si>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</si>
  <si>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</si>
  <si>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</si>
  <si>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</si>
  <si>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</si>
  <si>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</si>
  <si>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</si>
  <si>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</si>
  <si>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</si>
  <si>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</si>
  <si>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</si>
  <si>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</si>
  <si>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</si>
  <si>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</si>
  <si>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</si>
  <si>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</si>
  <si>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</si>
  <si>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</si>
  <si>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</si>
  <si>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</si>
  <si>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</si>
  <si>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</si>
  <si>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</si>
  <si>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</si>
  <si>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</si>
  <si>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</si>
  <si>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</si>
  <si>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</si>
  <si>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</si>
  <si>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</si>
  <si>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</si>
  <si>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</si>
  <si>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</si>
  <si>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</si>
  <si>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</si>
  <si>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</si>
  <si>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</si>
  <si>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</si>
  <si>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</si>
  <si>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</si>
  <si>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</si>
  <si>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</si>
  <si>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</si>
  <si>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</si>
  <si>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</si>
  <si>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</si>
  <si>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</si>
  <si>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</si>
  <si>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</si>
  <si>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</si>
  <si>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</si>
  <si>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</si>
  <si>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</si>
  <si>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</si>
  <si>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</si>
  <si>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</si>
  <si>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</si>
  <si>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</si>
  <si>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</si>
  <si>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</si>
  <si>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</si>
  <si>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</si>
  <si>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</si>
  <si>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</si>
  <si>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</si>
  <si>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</si>
  <si>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</si>
  <si>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</si>
  <si>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</si>
  <si>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</si>
  <si>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</si>
  <si>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</si>
  <si>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</si>
  <si>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</si>
  <si>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</si>
  <si>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</si>
  <si>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</si>
  <si>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</si>
  <si>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</si>
  <si>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</si>
  <si>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</si>
  <si>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</si>
  <si>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</si>
  <si>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</si>
  <si>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</si>
  <si>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</si>
  <si>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</si>
  <si>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</si>
  <si>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</si>
  <si>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</si>
  <si>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</si>
  <si>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</si>
  <si>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</si>
  <si>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</si>
  <si>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</si>
  <si>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</si>
  <si>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</si>
  <si>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</si>
  <si>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</si>
  <si>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</si>
  <si>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</si>
  <si>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</si>
  <si>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</si>
  <si>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</si>
  <si>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</si>
  <si>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</si>
  <si>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</si>
  <si>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</si>
  <si>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</si>
  <si>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</si>
  <si>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</si>
  <si>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</si>
  <si>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</si>
  <si>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</si>
  <si>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</si>
  <si>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</si>
  <si>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</si>
  <si>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</si>
  <si>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</si>
  <si>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</si>
  <si>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</si>
  <si>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</si>
  <si>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</si>
  <si>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</si>
  <si>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</si>
  <si>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</si>
  <si>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</si>
  <si>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</si>
  <si>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</si>
  <si>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</si>
  <si>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</si>
  <si>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</si>
  <si>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</si>
  <si>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</si>
  <si>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</si>
  <si>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</si>
  <si>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</si>
  <si>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</si>
  <si>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</si>
  <si>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</si>
  <si>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</si>
  <si>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</si>
  <si>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</si>
  <si>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</si>
  <si>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</si>
  <si>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</si>
  <si>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</si>
  <si>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</si>
  <si>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</si>
  <si>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</si>
  <si>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</si>
  <si>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</si>
  <si>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</si>
  <si>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</si>
  <si>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</si>
  <si>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</si>
  <si>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</si>
  <si>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</si>
  <si>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</si>
  <si>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</si>
  <si>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</si>
  <si>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</si>
  <si>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</si>
  <si>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</si>
  <si>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</si>
  <si>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</si>
  <si>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</si>
  <si>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</si>
  <si>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</si>
  <si>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</si>
  <si>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</si>
  <si>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</si>
  <si>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</si>
  <si>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</si>
  <si>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</si>
  <si>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</si>
  <si>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</si>
  <si>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</si>
  <si>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</si>
  <si>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</si>
  <si>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</si>
  <si>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</si>
  <si>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</si>
  <si>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</si>
  <si>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</si>
  <si>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</si>
  <si>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</si>
  <si>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</si>
  <si>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</si>
  <si>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</si>
  <si>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</si>
  <si>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</si>
  <si>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</si>
  <si>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</si>
  <si>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</si>
  <si>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</si>
  <si>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</si>
  <si>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</si>
  <si>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</si>
  <si>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</si>
  <si>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</si>
  <si>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</si>
  <si>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</si>
  <si>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</si>
  <si>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</si>
  <si>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</si>
  <si>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</si>
  <si>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</si>
  <si>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</si>
  <si>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</si>
  <si>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</si>
  <si>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</si>
  <si>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</si>
  <si>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</si>
  <si>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</si>
  <si>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</si>
  <si>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</si>
  <si>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</si>
  <si>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</si>
  <si>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</si>
  <si>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</si>
  <si>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</si>
  <si>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</si>
  <si>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</si>
  <si>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</si>
  <si>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</si>
  <si>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</si>
  <si>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</si>
  <si>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</si>
  <si>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</si>
  <si>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</si>
  <si>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</si>
  <si>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</si>
  <si>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</si>
  <si>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</si>
  <si>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</si>
  <si>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</si>
  <si>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</si>
  <si>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</si>
  <si>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</si>
  <si>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</si>
  <si>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</si>
  <si>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</si>
  <si>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</si>
  <si>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</si>
  <si>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</si>
  <si>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</si>
  <si>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</si>
  <si>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</si>
  <si>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</si>
  <si>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</si>
  <si>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</si>
  <si>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</si>
  <si>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</si>
  <si>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</si>
  <si>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</si>
  <si>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</si>
  <si>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</si>
  <si>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</si>
  <si>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</si>
  <si>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</si>
  <si>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</si>
  <si>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</si>
  <si>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</si>
  <si>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</si>
  <si>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</si>
  <si>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</si>
  <si>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</si>
  <si>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</si>
  <si>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</si>
  <si>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</si>
  <si>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</si>
  <si>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</si>
  <si>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</si>
  <si>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</si>
  <si>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</si>
  <si>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</si>
  <si>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</si>
  <si>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</si>
  <si>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</si>
  <si>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</si>
  <si>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</si>
  <si>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</si>
  <si>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</si>
  <si>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</si>
  <si>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</si>
  <si>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</si>
  <si>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</si>
  <si>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</si>
  <si>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</si>
  <si>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</si>
  <si>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</si>
  <si>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</si>
  <si>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</si>
  <si>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</si>
  <si>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</si>
  <si>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</si>
  <si>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</si>
  <si>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</si>
  <si>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</si>
  <si>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</si>
  <si>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</si>
  <si>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</si>
  <si>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</si>
  <si>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</si>
  <si>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</si>
  <si>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</si>
  <si>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</si>
  <si>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</si>
  <si>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</si>
  <si>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</si>
  <si>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</si>
  <si>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</si>
  <si>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</si>
  <si>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</si>
  <si>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</si>
  <si>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</si>
  <si>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</si>
  <si>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</si>
  <si>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</si>
  <si>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</si>
  <si>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</si>
  <si>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</si>
  <si>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</si>
  <si>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</si>
  <si>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</si>
  <si>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</si>
  <si>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</si>
  <si>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</si>
  <si>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</si>
  <si>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</si>
  <si>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</si>
  <si>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</si>
  <si>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</si>
  <si>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</si>
  <si>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</si>
  <si>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</si>
  <si>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</si>
  <si>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</si>
  <si>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</si>
  <si>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</si>
  <si>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</si>
  <si>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</si>
  <si>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</si>
  <si>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</si>
  <si>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</si>
  <si>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</si>
  <si>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</si>
  <si>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</si>
  <si>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</si>
  <si>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</si>
  <si>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</si>
  <si>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</si>
  <si>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</si>
  <si>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</si>
  <si>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</si>
  <si>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</si>
  <si>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</si>
  <si>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</si>
  <si>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</si>
  <si>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</si>
  <si>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</si>
  <si>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</si>
  <si>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</si>
  <si>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</si>
  <si>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</si>
  <si>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</si>
  <si>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</si>
  <si>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</si>
  <si>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</si>
  <si>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</si>
  <si>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</si>
  <si>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</si>
  <si>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</si>
  <si>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</si>
  <si>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</si>
  <si>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</si>
  <si>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</si>
  <si>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</si>
  <si>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</si>
  <si>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</si>
  <si>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</si>
  <si>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</si>
  <si>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</si>
  <si>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</si>
  <si>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</si>
  <si>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</si>
  <si>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</si>
  <si>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</si>
  <si>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</si>
  <si>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</si>
  <si>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</si>
  <si>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</si>
  <si>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</si>
  <si>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</si>
  <si>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</si>
  <si>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</si>
  <si>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</si>
  <si>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</si>
  <si>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</si>
  <si>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</si>
  <si>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</si>
  <si>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</si>
  <si>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</si>
  <si>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</si>
  <si>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</si>
  <si>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</si>
  <si>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</si>
  <si>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</si>
  <si>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</si>
  <si>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</si>
  <si>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</si>
  <si>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</si>
  <si>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</si>
  <si>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</si>
  <si>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</si>
  <si>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</si>
  <si>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</si>
  <si>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</si>
  <si>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</si>
  <si>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</si>
  <si>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</si>
  <si>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</si>
  <si>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</si>
  <si>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</si>
  <si>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</si>
  <si>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</si>
  <si>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</si>
  <si>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</si>
  <si>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</si>
  <si>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</si>
  <si>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</si>
  <si>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</si>
  <si>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</si>
  <si>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</si>
  <si>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</si>
  <si>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</si>
  <si>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</si>
  <si>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</si>
  <si>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</si>
  <si>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</si>
  <si>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</si>
  <si>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</si>
  <si>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</si>
  <si>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</si>
  <si>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</si>
  <si>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</si>
  <si>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</si>
  <si>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</si>
  <si>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</si>
  <si>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</si>
  <si>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</si>
  <si>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</si>
  <si>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</si>
  <si>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</si>
  <si>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</si>
  <si>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</si>
  <si>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</si>
  <si>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</si>
  <si>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</si>
  <si>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</si>
  <si>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</si>
  <si>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</si>
  <si>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</si>
  <si>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</si>
  <si>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</si>
  <si>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</si>
  <si>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</si>
  <si>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</si>
  <si>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</si>
  <si>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</si>
  <si>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</si>
  <si>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</si>
  <si>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</si>
  <si>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t>ANO - dostatečná</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</si>
  <si>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</si>
  <si>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</si>
  <si>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</si>
  <si>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t>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</si>
  <si>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</si>
  <si>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</si>
  <si>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</si>
  <si>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</si>
  <si>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</si>
  <si>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</si>
  <si>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</si>
  <si>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</si>
  <si>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</si>
  <si>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</si>
  <si>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</si>
  <si>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</si>
  <si>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</si>
  <si>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</si>
  <si>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</si>
  <si>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</si>
  <si>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</si>
  <si>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</si>
  <si>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účetní</t>
  </si>
  <si>
    <t>starosta</t>
  </si>
  <si>
    <t>trvale</t>
  </si>
  <si>
    <t>zákon č. 563/1991 Sb. o účetnictví</t>
  </si>
  <si>
    <t>zákon č. 128/2000 Sb.</t>
  </si>
  <si>
    <t>zákon č. 133/2000 Sb. o evidenci obyvatel</t>
  </si>
  <si>
    <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</si>
  <si>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t>zákon č. 133/2000 Sb. o evidenci obvatel</t>
  </si>
  <si>
    <t>listinná i elektronická, listinná - uzamykatelná místnost (přístup starosta, místostarosta, 2 určení pracovníci), OÚ pod alarmem, elektronická - MS Office, stolní PC (uživatelské heslo), uzamykatelná místnost (přístup účetní, starosta, místostarosta), OÚ pod alarmem</t>
  </si>
  <si>
    <t>jméno, příjmení, adresa trvalého bydliště</t>
  </si>
  <si>
    <t>ANO-přesné</t>
  </si>
  <si>
    <t>zákonný</t>
  </si>
  <si>
    <t>Czech Point</t>
  </si>
  <si>
    <t>Vyřízení žádostí Czech Point</t>
  </si>
  <si>
    <t>listinná i elektronická , listinná - uzamykatelná místnost (přístup starosta, místostarosta), OÚ pod alarmem, mříže na oknech, elektronická - software TRIADA (přístup jen účetní), stolní PC, uzamykatelná místnost (přístup jen účetní)</t>
  </si>
  <si>
    <t>starosta, místostarosta, účetní</t>
  </si>
  <si>
    <t>listinná i elektronická , listinná - uzamykatelná místnost (přístup starosta, místostarosta), OÚ pod alarmem, mříže na oknech, elektronická - MS Office, stolní PC (uživatelské heslo), uzamykatelná místnost (přístup jen starosta, místostarosta)</t>
  </si>
  <si>
    <t>starosta, místostarosta</t>
  </si>
  <si>
    <t>listinná i elektronická , listinná - uzamykatelná skříňka, uzamykatelná místnost (přístup starosta, místostarosta), OÚ pod alarmem, mříže na oknech, elektronická - software TRIADA (přístup jen starosta, místostarosta), stolní PC (uživatelské heslo), uzamykatelná místnost (přístup jen starosta, místostarosta)</t>
  </si>
  <si>
    <t>Obecní kronika</t>
  </si>
  <si>
    <t>zákon č. 132/2006 Sb. o kronikách obcí</t>
  </si>
  <si>
    <t>kronikář</t>
  </si>
  <si>
    <t>jméno, příjmení, fotografie, občas bydliště, datum narození</t>
  </si>
  <si>
    <t>starosta, místostarosta, kronikář</t>
  </si>
  <si>
    <t>listinná i elektronická , listinná - uzamykatelná místnost (přístup starosta, místostarosta), OÚ pod alarmem, mříže na oknech, elektronická - admin webových stránek (přístup jen starosta)</t>
  </si>
  <si>
    <t xml:space="preserve"> listinná - uzamykatelná místnost (přístup starosta, místostarosta), OÚ pod alarmem, mříže na oknech</t>
  </si>
  <si>
    <t>listinná - uzamykatelná místnost (přístup starosta, místostarosta), OÚ pod alarmem, mříže na oknech</t>
  </si>
  <si>
    <t>x</t>
  </si>
  <si>
    <t>Mzdová a personální agenda</t>
  </si>
  <si>
    <t>Evidence obyvatel</t>
  </si>
  <si>
    <t>Správní řízení</t>
  </si>
  <si>
    <t>Evidence poplatků</t>
  </si>
  <si>
    <t>Smlouvy</t>
  </si>
  <si>
    <t>Účetnictví</t>
  </si>
  <si>
    <t>Zápisy ze zastupitelstva, rady a výborů</t>
  </si>
  <si>
    <t>Spisová služba</t>
  </si>
  <si>
    <t>Volby</t>
  </si>
  <si>
    <t>Vítání občánků, jubilea</t>
  </si>
  <si>
    <t>Stavební dokumentace</t>
  </si>
  <si>
    <t>Probační a mediační služba</t>
  </si>
  <si>
    <t>Úřední deska</t>
  </si>
  <si>
    <t>Poskytování informací dle zákona č. 106/1999 Sb.</t>
  </si>
  <si>
    <t>Zákon o střetu zájmů</t>
  </si>
  <si>
    <t xml:space="preserve"> listinná - uzamykatelná skříň v uzamykatelné místnosti (přístup 2 určení pracovníci)</t>
  </si>
  <si>
    <t>Evidence žádostí o informace</t>
  </si>
  <si>
    <t>Evidence dokumentů vytvořených dle zákona o střetu zájmů</t>
  </si>
  <si>
    <t>Žadatelé o služby Czech Point</t>
  </si>
  <si>
    <t>Žadatelé o informace</t>
  </si>
  <si>
    <t>Volení zástupci obce</t>
  </si>
  <si>
    <t>jméno, příjmení, místo a okres narození, datum narození,  číslo dokladu</t>
  </si>
  <si>
    <t>jméno, příjmení, adresa trvalého bydliště, datum narození či jiný druh osobních údajů, který pro účel zpracování uvedené osoby samy sdělí</t>
  </si>
  <si>
    <t>jméno, příjmení, datum narození, údaje o podnikání a zaměstnání, informace o majetku, příjmech, darech a závazcích</t>
  </si>
  <si>
    <t>doba uchování viz § 56a odst. 4 zákona č. 111/2009 Sb., o základních registrech</t>
  </si>
  <si>
    <t>5 let (viz spisový a skartační řád)</t>
  </si>
  <si>
    <t>zákona č. 111/2009 Sb., o základních registrech</t>
  </si>
  <si>
    <t>zákon č. 106/1999 Sb. o svobodném přístupu k informacím</t>
  </si>
  <si>
    <t>zákon č. 159/2006 Sb., o střetu zájmu</t>
  </si>
  <si>
    <t>XII</t>
  </si>
  <si>
    <t>starostka, místostarostka</t>
  </si>
  <si>
    <t>starosta, místostarosta, kronikář, nahlížení veřejnosti</t>
  </si>
  <si>
    <t>starosta, místostarosta, nahlížení zastupitelům a veřejnosti</t>
  </si>
  <si>
    <t>starosta, místostarosta, volební komise</t>
  </si>
  <si>
    <t>starosta, místostarosta, nahlížení účetní</t>
  </si>
  <si>
    <t>starosta, místostarosta, účetní, ČSSZ, ZP, ÚP</t>
  </si>
  <si>
    <t>Vedení mzdové a personální agendy</t>
  </si>
  <si>
    <t>Vedení evidence obyvatel</t>
  </si>
  <si>
    <t>Evidence smluv týkajících se obce</t>
  </si>
  <si>
    <t>Zaměstnanci úřadu, zastupitelé, členové komisí a výborů</t>
  </si>
  <si>
    <t>Občané obce s trvalým pobytem</t>
  </si>
  <si>
    <t>Jakákoli fyzická osoba</t>
  </si>
  <si>
    <t>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t>
  </si>
  <si>
    <t>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t>
  </si>
  <si>
    <t>jméno, příjmení, adresa trvalého bydliště, datum narození, rodné číslo, bankovní spojení, IČO, DIČ</t>
  </si>
  <si>
    <t>jméno, příjmení, adresa trvalého bydliště, částka</t>
  </si>
  <si>
    <t>Vedení evidence pro vyměření poplatků</t>
  </si>
  <si>
    <t>Organizace vítání občánků a oslava jubileí</t>
  </si>
  <si>
    <t>Občané s trvalým pobytem v obci, vlastníci nemovitostí v katastru obce, nájemci hrobů</t>
  </si>
  <si>
    <t>Každý písemně kontaktující obec</t>
  </si>
  <si>
    <t>Občané obce</t>
  </si>
  <si>
    <t>jméno a příjmení dětí, datum narození, adresa trvalého bydliště, jméno a příjmení jubilantů, datum narození jubilantů</t>
  </si>
  <si>
    <t>Organizace voleb</t>
  </si>
  <si>
    <t>Občané obce a ostatní oprávnění voliči</t>
  </si>
  <si>
    <t>jméno, příjmení, adresa trvalého bydliště, číslo dokladu, datum narození, státní občanství, omezení svéprávnosti, číslo voličského průkazu</t>
  </si>
  <si>
    <t>Vedení účetnictví</t>
  </si>
  <si>
    <t>jméno, příjmení, adresa trvalého bydliště, částka, jméno, příjmení a číslo účtu zákonného zástupce</t>
  </si>
  <si>
    <t>Záznam o činnosti ogánů obce</t>
  </si>
  <si>
    <t>Zastupitelé, dotčení občané</t>
  </si>
  <si>
    <t>Evidence stavební dokumentace</t>
  </si>
  <si>
    <t>Evidece správních rozhodnutí</t>
  </si>
  <si>
    <t>Evidence dokumentů sejmutých z úřední desky</t>
  </si>
  <si>
    <t>Občané obce, majitelé nemovitostí v obci, dotčení občané</t>
  </si>
  <si>
    <t>Účastníci správního řízení</t>
  </si>
  <si>
    <t>jméno, příjmení, adresa trvalého bydliště, parcelní číslo, datum narození</t>
  </si>
  <si>
    <t>jméno, příjmení, adresa trvalého bydliště, datum narození, věc rozhodnutí</t>
  </si>
  <si>
    <t>dražební vyhlášky - jméno, příjmení, adresa trvalého bydliště, datum narození, předmět dražby, finanční částka</t>
  </si>
  <si>
    <t>Spisy odsouzených dokumentující výkon obecně prospěšných prací</t>
  </si>
  <si>
    <t>Odsouzení k obecně prospěšným pracím</t>
  </si>
  <si>
    <t>odsouzení - jméno, příjmení, adresa trvalého pobytu, datum narození, pohlaví, místo a okres narození, rodné číslo, státní občanství, omezení svéprávnosti, rodinný stav, děti, zákonní zástupci, manželé/manželky - jméno, příjmení, rodné číslo</t>
  </si>
  <si>
    <t>Vedení kroniky obce</t>
  </si>
  <si>
    <t>max. 30 let (viz spisový a skartační řád)</t>
  </si>
  <si>
    <t>max. 50 let (přihlašovací lístek k trvalému pobytu; viz spisový a skartační řád)</t>
  </si>
  <si>
    <t>5 let (viz spisový a skartační řád), v případě, že je smlouva nedílnou součástí jiných dokumentů viz doba uchování těchto dokumentů</t>
  </si>
  <si>
    <t>pamětní kniha - trvale, seznam - 1 rok po akci</t>
  </si>
  <si>
    <t>max. 10 let (viz spisový a skartační řád)</t>
  </si>
  <si>
    <t>10 let (viz spisový a skartační řád)</t>
  </si>
  <si>
    <t>1 rok (viz spisový a skartační řád)</t>
  </si>
  <si>
    <t>§ 312 zákona č. 262/2006 Sb., zákon č. 435/2004 Sb., zákon č. 586/1992 Sb., zákon č. 582/1991 Sb., zákon č. 48/1997 Sb., zákon č. 309/2006 Sb., Nařízení vlády 201/2010 Sb.</t>
  </si>
  <si>
    <t>zákon č. 133/2000 Sb. o evidenci obyvatel a rodných číslech</t>
  </si>
  <si>
    <t>Není třeba vyplnit buňku.</t>
  </si>
  <si>
    <t>zákon č. 280/2009 Sb. (daňový řád), zákon č. 565/1990 Sb. o místních poplatcích, zákon č. 185/2001 Sb. o odpadech, zákon č. 256/2001 Sb. o pohřebnictví, zákon č 274/2001 Sb. o vodovodech a kanalizacích</t>
  </si>
  <si>
    <t>zákon č. 499/2004 Sb. o spisové službě a archivnictví</t>
  </si>
  <si>
    <t>§ 36a a § 149a zákona č. 128/2000 Sb. o obcích</t>
  </si>
  <si>
    <t>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t>
  </si>
  <si>
    <t>zákon č. 183/2006 Sb. o územním plánování a stavebním řádu (stavební zákon)</t>
  </si>
  <si>
    <t>zákon č. 500/2004 Sb. (správní řád), zákon č. 114/1992 Sb. o ochraně přírody, zákon č. 361/2000 Sb. o provozu na komunikacích</t>
  </si>
  <si>
    <t>zákon č. 128/2000 Sb. o obcích, zákon č. 26/2000 Sb. o veřejných dražbách, zákon č. 99/1963 Sb. (občanský soudní řád)</t>
  </si>
  <si>
    <t>zákon č. 257/2000 Sb., o probační a mediační službě</t>
  </si>
  <si>
    <t>§ 312 zákona č. 262/2006 Sb., zákon č. 435/2004 Sb., zákon č. 586/1992 Sb., zákon č. 582/1991 Sb., zákon č. 48/1997 Sb.</t>
  </si>
  <si>
    <t xml:space="preserve">Pojmenování a popis agendy / parametr zpracování Osobních údajů </t>
  </si>
  <si>
    <t>Jsem správcem nebo  zpracovatelem? Pokud zpracovatelem - pro jakého správce? (konkrétní označení)</t>
  </si>
  <si>
    <t xml:space="preserve">Kategorie subjektu údajů (fyzických osob, jichž se údaje týkají)
</t>
  </si>
  <si>
    <t>Kategorie osobních údajů</t>
  </si>
  <si>
    <t>Příjemce osobních údajů nebo kategorie příjemců</t>
  </si>
  <si>
    <t>Doba uchování osobních údajů</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</si>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</sst>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68" x14ac:knownFonts="1">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sz val="11"/>
      <color indexed="81"/>
      <name val="Tahoma"/>
      <family val="2"/>
      <charset val="238"/>
    </font>
    <font>
      <b/>
      <sz val="12"/>
      <color theme="1"/>
      <name val="Calibri"/>
      <family val="2"/>
      <charset val="238"/>
      <scheme val="minor"/>
    </font>
    <font>
      <b/>
      <u/>
      <sz val="9"/>
      <color indexed="81"/>
      <name val="Tahoma"/>
      <family val="2"/>
      <charset val="238"/>
    </font>
    <font>
      <b/>
      <sz val="10"/>
      <color indexed="81"/>
      <name val="Tahoma"/>
      <family val="2"/>
      <charset val="238"/>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color indexed="81"/>
      <name val="Tahoma"/>
      <charset val="1"/>
    </font>
    <font>
      <b/>
      <sz val="9"/>
      <color indexed="81"/>
      <name val="Tahoma"/>
      <charset val="1"/>
    </font>
    <font>
      <sz val="9"/>
      <name val="Calibri"/>
      <family val="2"/>
      <charset val="238"/>
      <scheme val="minor"/>
    </font>
    <font>
      <sz val="9"/>
      <color rgb="FFFF0000"/>
      <name val="Calibri"/>
      <family val="2"/>
      <charset val="238"/>
    </font>
    <font>
      <sz val="9"/>
      <color rgb="FFFF0000"/>
      <name val="Arial"/>
      <family val="2"/>
      <charset val="238"/>
    </font>
    <font>
      <b/>
      <sz val="11"/>
      <color theme="5" tint="-0.249977111117893"/>
      <name val="Arial"/>
      <family val="2"/>
      <charset val="238"/>
    </font>
    <font>
      <b/>
      <sz val="12"/>
      <color theme="9" tint="-0.249977111117893"/>
      <name val="Calibri"/>
      <family val="2"/>
      <charset val="238"/>
      <scheme val="minor"/>
    </font>
  </fonts>
  <fills count="17">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FFFF00"/>
        <bgColor indexed="64"/>
      </patternFill>
    </fill>
    <fill>
      <patternFill patternType="solid">
        <fgColor rgb="FFCCFFFF"/>
        <bgColor indexed="64"/>
      </patternFill>
    </fill>
    <fill>
      <patternFill patternType="solid">
        <fgColor theme="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auto="1"/>
      </right>
      <top/>
      <bottom style="thin">
        <color auto="1"/>
      </bottom>
      <diagonal/>
    </border>
    <border>
      <left style="thin">
        <color auto="1"/>
      </left>
      <right/>
      <top style="thin">
        <color auto="1"/>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38" fillId="0" borderId="0" applyNumberFormat="0" applyFill="0" applyBorder="0" applyAlignment="0" applyProtection="0"/>
  </cellStyleXfs>
  <cellXfs count="126">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10"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9" xfId="0" applyFont="1" applyFill="1" applyBorder="1" applyAlignment="1" applyProtection="1">
      <alignment horizontal="left" vertical="center" wrapText="1"/>
    </xf>
    <xf numFmtId="0" fontId="7" fillId="10" borderId="9" xfId="0" applyFont="1" applyFill="1" applyBorder="1" applyAlignment="1" applyProtection="1">
      <alignment horizontal="left" vertical="center" wrapText="1"/>
    </xf>
    <xf numFmtId="0" fontId="0" fillId="10" borderId="9" xfId="0" applyFont="1" applyFill="1" applyBorder="1" applyAlignment="1" applyProtection="1">
      <alignment horizontal="center" vertical="center" wrapText="1"/>
    </xf>
    <xf numFmtId="0" fontId="0" fillId="2" borderId="12"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2" fillId="8" borderId="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8" xfId="0" applyBorder="1" applyAlignment="1" applyProtection="1">
      <alignment horizontal="center" vertical="center" wrapText="1"/>
      <protection locked="0"/>
    </xf>
    <xf numFmtId="0" fontId="0" fillId="0" borderId="0" xfId="0" applyAlignment="1" applyProtection="1">
      <alignment wrapText="1"/>
    </xf>
    <xf numFmtId="0" fontId="0" fillId="0" borderId="7" xfId="0" applyBorder="1" applyProtection="1">
      <protection locked="0"/>
    </xf>
    <xf numFmtId="0" fontId="0" fillId="0" borderId="0" xfId="0" applyProtection="1">
      <protection locked="0"/>
    </xf>
    <xf numFmtId="0" fontId="21"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25"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7" fillId="0" borderId="16" xfId="0" applyFont="1" applyFill="1" applyBorder="1" applyAlignment="1">
      <alignment horizontal="left" vertical="top" wrapText="1"/>
    </xf>
    <xf numFmtId="0" fontId="31"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7" fillId="12" borderId="0" xfId="0" applyFont="1" applyFill="1" applyAlignment="1">
      <alignment vertical="top" wrapText="1"/>
    </xf>
    <xf numFmtId="0" fontId="30" fillId="12" borderId="0" xfId="0" applyFont="1" applyFill="1" applyAlignment="1">
      <alignment vertical="top" wrapText="1"/>
    </xf>
    <xf numFmtId="0" fontId="39" fillId="0" borderId="0" xfId="1"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top" wrapText="1"/>
    </xf>
    <xf numFmtId="0" fontId="47" fillId="15" borderId="0" xfId="0" applyFont="1" applyFill="1" applyAlignment="1">
      <alignment horizontal="center" vertical="top" wrapText="1"/>
    </xf>
    <xf numFmtId="0" fontId="48" fillId="15" borderId="0" xfId="0" applyFont="1" applyFill="1" applyAlignment="1">
      <alignment horizontal="center" vertical="top" wrapText="1"/>
    </xf>
    <xf numFmtId="0" fontId="0" fillId="0" borderId="0" xfId="0" applyFont="1" applyAlignment="1">
      <alignment horizontal="center" vertical="top" wrapText="1"/>
    </xf>
    <xf numFmtId="0" fontId="49" fillId="15" borderId="0" xfId="0" applyFont="1" applyFill="1" applyAlignment="1">
      <alignment horizontal="center" vertical="top" wrapText="1"/>
    </xf>
    <xf numFmtId="0" fontId="51" fillId="15" borderId="0" xfId="0" applyFont="1" applyFill="1" applyAlignment="1">
      <alignment horizontal="center" vertical="top"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55" fillId="0" borderId="0" xfId="0" applyFont="1" applyAlignment="1">
      <alignment vertical="top" wrapText="1"/>
    </xf>
    <xf numFmtId="0" fontId="0" fillId="7" borderId="12"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8" xfId="0" applyFont="1" applyFill="1" applyBorder="1" applyAlignment="1" applyProtection="1">
      <alignment horizontal="left" vertical="center" wrapText="1"/>
      <protection locked="0"/>
    </xf>
    <xf numFmtId="0" fontId="0" fillId="0" borderId="19" xfId="0" applyBorder="1" applyAlignment="1" applyProtection="1">
      <alignment wrapText="1"/>
      <protection locked="0"/>
    </xf>
    <xf numFmtId="0" fontId="0" fillId="0" borderId="19" xfId="0" applyBorder="1" applyAlignment="1" applyProtection="1">
      <alignment horizontal="center" vertical="center" wrapText="1"/>
      <protection locked="0"/>
    </xf>
    <xf numFmtId="0" fontId="0" fillId="0" borderId="19" xfId="0" applyBorder="1" applyProtection="1">
      <protection locked="0"/>
    </xf>
    <xf numFmtId="0" fontId="0" fillId="0" borderId="20" xfId="0" applyBorder="1" applyAlignment="1" applyProtection="1">
      <alignment horizontal="center" vertical="center" wrapText="1"/>
      <protection locked="0"/>
    </xf>
    <xf numFmtId="0" fontId="0" fillId="0" borderId="24" xfId="0" applyBorder="1" applyAlignment="1" applyProtection="1">
      <alignment wrapText="1"/>
      <protection locked="0"/>
    </xf>
    <xf numFmtId="0" fontId="0" fillId="0" borderId="17" xfId="0" applyBorder="1" applyAlignment="1" applyProtection="1">
      <alignment wrapText="1"/>
      <protection locked="0"/>
    </xf>
    <xf numFmtId="0" fontId="0" fillId="5" borderId="23" xfId="0" applyFill="1" applyBorder="1" applyAlignment="1" applyProtection="1">
      <alignment wrapText="1"/>
      <protection locked="0"/>
    </xf>
    <xf numFmtId="0" fontId="0" fillId="0" borderId="25" xfId="0" applyBorder="1" applyAlignment="1" applyProtection="1">
      <alignment wrapText="1"/>
      <protection locked="0"/>
    </xf>
    <xf numFmtId="0" fontId="0" fillId="0" borderId="17" xfId="0" applyBorder="1" applyAlignment="1" applyProtection="1">
      <alignment wrapText="1"/>
    </xf>
    <xf numFmtId="0" fontId="0" fillId="10" borderId="2" xfId="0" applyFill="1" applyBorder="1" applyAlignment="1" applyProtection="1">
      <alignment horizontal="center" vertical="center" wrapText="1"/>
    </xf>
    <xf numFmtId="0" fontId="0" fillId="10" borderId="22" xfId="0" applyFill="1" applyBorder="1" applyAlignment="1" applyProtection="1">
      <alignment horizontal="center" vertical="center" wrapText="1"/>
    </xf>
    <xf numFmtId="0" fontId="0" fillId="0" borderId="11" xfId="0" applyBorder="1" applyAlignment="1" applyProtection="1">
      <alignment wrapText="1"/>
      <protection locked="0"/>
    </xf>
    <xf numFmtId="0" fontId="0" fillId="4" borderId="12" xfId="0" applyFont="1" applyFill="1" applyBorder="1" applyAlignment="1" applyProtection="1">
      <alignment horizontal="center" wrapText="1"/>
    </xf>
    <xf numFmtId="0" fontId="0" fillId="5" borderId="12" xfId="0" applyFont="1" applyFill="1" applyBorder="1" applyAlignment="1" applyProtection="1">
      <alignment horizontal="center" wrapText="1"/>
    </xf>
    <xf numFmtId="0" fontId="0" fillId="11" borderId="12" xfId="0" applyFont="1" applyFill="1" applyBorder="1" applyAlignment="1" applyProtection="1">
      <alignment horizontal="center" wrapText="1"/>
    </xf>
    <xf numFmtId="0" fontId="0" fillId="3" borderId="12" xfId="0" applyFont="1" applyFill="1" applyBorder="1" applyAlignment="1" applyProtection="1">
      <alignment horizontal="center" wrapText="1"/>
    </xf>
    <xf numFmtId="0" fontId="0" fillId="7" borderId="12" xfId="0" applyFont="1" applyFill="1" applyBorder="1" applyAlignment="1" applyProtection="1">
      <alignment horizontal="center" wrapText="1"/>
    </xf>
    <xf numFmtId="0" fontId="6" fillId="6" borderId="4" xfId="0" applyFont="1" applyFill="1"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9" borderId="12" xfId="0" applyFont="1" applyFill="1" applyBorder="1" applyAlignment="1" applyProtection="1">
      <alignment wrapText="1"/>
    </xf>
    <xf numFmtId="14" fontId="0" fillId="0" borderId="0" xfId="0" applyNumberFormat="1"/>
    <xf numFmtId="0" fontId="0" fillId="0" borderId="7" xfId="0" applyBorder="1" applyAlignment="1" applyProtection="1">
      <alignment wrapText="1"/>
      <protection locked="0"/>
    </xf>
    <xf numFmtId="0" fontId="2" fillId="8" borderId="1" xfId="0" applyFont="1" applyFill="1" applyBorder="1" applyAlignment="1" applyProtection="1">
      <alignment horizontal="left" vertical="center" wrapText="1"/>
      <protection locked="0"/>
    </xf>
    <xf numFmtId="0" fontId="2" fillId="8" borderId="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7" xfId="0" applyBorder="1" applyAlignment="1" applyProtection="1">
      <alignment wrapText="1"/>
      <protection locked="0"/>
    </xf>
    <xf numFmtId="0" fontId="2" fillId="8" borderId="1" xfId="0" applyFont="1" applyFill="1" applyBorder="1" applyAlignment="1" applyProtection="1">
      <alignment horizontal="left" vertical="center" wrapText="1"/>
      <protection locked="0"/>
    </xf>
    <xf numFmtId="0" fontId="0" fillId="0" borderId="7" xfId="0" applyBorder="1" applyAlignment="1" applyProtection="1">
      <alignment wrapText="1"/>
      <protection locked="0"/>
    </xf>
    <xf numFmtId="0" fontId="2" fillId="8" borderId="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7" xfId="0" applyFill="1" applyBorder="1" applyAlignment="1" applyProtection="1">
      <alignment wrapText="1"/>
      <protection locked="0"/>
    </xf>
    <xf numFmtId="0" fontId="0" fillId="0" borderId="19" xfId="0" applyFill="1" applyBorder="1" applyAlignment="1" applyProtection="1">
      <alignment wrapText="1"/>
      <protection locked="0"/>
    </xf>
    <xf numFmtId="0" fontId="0" fillId="0" borderId="7" xfId="0" applyFill="1" applyBorder="1" applyAlignment="1" applyProtection="1">
      <alignment horizontal="center" vertical="center" wrapText="1"/>
      <protection locked="0"/>
    </xf>
    <xf numFmtId="0" fontId="66" fillId="8" borderId="17" xfId="0" applyFont="1" applyFill="1" applyBorder="1" applyAlignment="1" applyProtection="1">
      <alignment horizontal="left" vertical="center" wrapText="1"/>
      <protection locked="0"/>
    </xf>
    <xf numFmtId="0" fontId="0" fillId="14" borderId="7" xfId="0" applyFill="1" applyBorder="1" applyAlignment="1" applyProtection="1">
      <alignment horizontal="center" vertical="center" wrapText="1"/>
      <protection locked="0"/>
    </xf>
    <xf numFmtId="0" fontId="0" fillId="14" borderId="19" xfId="0" applyFill="1" applyBorder="1" applyAlignment="1" applyProtection="1">
      <alignment horizontal="center" vertical="center" wrapText="1"/>
      <protection locked="0"/>
    </xf>
    <xf numFmtId="0" fontId="2" fillId="0" borderId="2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0" fillId="0" borderId="19" xfId="0" applyFill="1" applyBorder="1" applyAlignment="1" applyProtection="1">
      <alignment horizontal="center" vertical="center" wrapText="1"/>
      <protection locked="0"/>
    </xf>
    <xf numFmtId="0" fontId="14" fillId="6" borderId="26" xfId="0" applyFont="1" applyFill="1" applyBorder="1" applyAlignment="1" applyProtection="1">
      <alignment wrapText="1"/>
    </xf>
    <xf numFmtId="0" fontId="67" fillId="6" borderId="26" xfId="0" applyFont="1" applyFill="1" applyBorder="1" applyAlignment="1" applyProtection="1">
      <alignment horizontal="center" vertical="center" wrapText="1"/>
    </xf>
    <xf numFmtId="0" fontId="2" fillId="16" borderId="21" xfId="0" applyFont="1" applyFill="1" applyBorder="1" applyAlignment="1" applyProtection="1">
      <alignment horizontal="left" vertical="center" wrapText="1"/>
      <protection locked="0"/>
    </xf>
    <xf numFmtId="0" fontId="2" fillId="16" borderId="1" xfId="0" applyFont="1" applyFill="1" applyBorder="1" applyAlignment="1" applyProtection="1">
      <alignment horizontal="left" vertical="center" wrapText="1"/>
      <protection locked="0"/>
    </xf>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18" fillId="0" borderId="0" xfId="0" applyFont="1" applyBorder="1" applyAlignment="1" applyProtection="1">
      <alignment horizontal="center" wrapText="1"/>
      <protection locked="0"/>
    </xf>
    <xf numFmtId="0" fontId="20" fillId="8" borderId="10"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64" fillId="11" borderId="2" xfId="0" applyFont="1" applyFill="1" applyBorder="1" applyAlignment="1" applyProtection="1">
      <alignment horizontal="center" vertical="center" wrapText="1"/>
      <protection locked="0"/>
    </xf>
    <xf numFmtId="0" fontId="65"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2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00"/>
  </sheetPr>
  <dimension ref="A1:AU293"/>
  <sheetViews>
    <sheetView tabSelected="1" zoomScale="85" zoomScaleNormal="85" workbookViewId="0">
      <pane xSplit="7" ySplit="2" topLeftCell="P58" activePane="bottomRight" state="frozen"/>
      <selection pane="topRight" activeCell="G1" sqref="G1"/>
      <selection pane="bottomLeft" activeCell="A3" sqref="A3"/>
      <selection pane="bottomRight" activeCell="X61" sqref="X61"/>
    </sheetView>
  </sheetViews>
  <sheetFormatPr defaultRowHeight="15" x14ac:dyDescent="0.25"/>
  <cols>
    <col min="1" max="1" width="4.42578125" style="1" customWidth="1"/>
    <col min="2" max="2" width="10" style="1" customWidth="1"/>
    <col min="3" max="3" width="25.42578125" style="1" customWidth="1"/>
    <col min="4" max="4" width="18.140625" style="46" customWidth="1"/>
    <col min="5" max="5" width="3.5703125" style="1" customWidth="1"/>
    <col min="6" max="6" width="3.7109375" style="1" customWidth="1"/>
    <col min="7" max="7" width="20.28515625" style="1" customWidth="1"/>
    <col min="8" max="8" width="16.42578125" style="81" customWidth="1"/>
    <col min="9" max="47" width="16.42578125" style="1" customWidth="1"/>
    <col min="48" max="16384" width="9.140625" style="1"/>
  </cols>
  <sheetData>
    <row r="1" spans="1:47" ht="76.5" customHeight="1" x14ac:dyDescent="0.25">
      <c r="A1" s="2" t="s">
        <v>146</v>
      </c>
      <c r="B1" s="3" t="s">
        <v>58</v>
      </c>
      <c r="C1" s="4" t="s">
        <v>116</v>
      </c>
      <c r="D1" s="43" t="s">
        <v>198</v>
      </c>
      <c r="E1" s="5" t="s">
        <v>54</v>
      </c>
      <c r="F1" s="5" t="s">
        <v>147</v>
      </c>
      <c r="G1" s="74" t="s">
        <v>55</v>
      </c>
      <c r="H1" s="112" t="s">
        <v>1397</v>
      </c>
      <c r="I1" s="113" t="s">
        <v>1398</v>
      </c>
      <c r="J1" s="113" t="s">
        <v>1401</v>
      </c>
      <c r="K1" s="113" t="s">
        <v>1400</v>
      </c>
      <c r="L1" s="113" t="s">
        <v>1404</v>
      </c>
      <c r="M1" s="113" t="s">
        <v>1406</v>
      </c>
      <c r="N1" s="113" t="s">
        <v>1405</v>
      </c>
      <c r="O1" s="113" t="s">
        <v>1402</v>
      </c>
      <c r="P1" s="113" t="s">
        <v>1403</v>
      </c>
      <c r="Q1" s="113" t="s">
        <v>1407</v>
      </c>
      <c r="R1" s="113" t="s">
        <v>1399</v>
      </c>
      <c r="S1" s="113" t="s">
        <v>1409</v>
      </c>
      <c r="T1" s="113" t="s">
        <v>1408</v>
      </c>
      <c r="U1" s="102" t="s">
        <v>1388</v>
      </c>
      <c r="V1" s="102" t="s">
        <v>1381</v>
      </c>
      <c r="W1" s="113" t="s">
        <v>1410</v>
      </c>
      <c r="X1" s="113" t="s">
        <v>1411</v>
      </c>
      <c r="Y1" s="30" t="s">
        <v>104</v>
      </c>
      <c r="Z1" s="30" t="s">
        <v>104</v>
      </c>
      <c r="AA1" s="30" t="s">
        <v>104</v>
      </c>
      <c r="AB1" s="30" t="s">
        <v>104</v>
      </c>
      <c r="AC1" s="30" t="s">
        <v>104</v>
      </c>
      <c r="AD1" s="30" t="s">
        <v>104</v>
      </c>
      <c r="AE1" s="30" t="s">
        <v>104</v>
      </c>
      <c r="AF1" s="30" t="s">
        <v>104</v>
      </c>
      <c r="AG1" s="30" t="s">
        <v>104</v>
      </c>
      <c r="AH1" s="30" t="s">
        <v>104</v>
      </c>
      <c r="AI1" s="30" t="s">
        <v>104</v>
      </c>
      <c r="AJ1" s="30" t="s">
        <v>104</v>
      </c>
      <c r="AK1" s="30" t="s">
        <v>104</v>
      </c>
      <c r="AL1" s="30" t="s">
        <v>104</v>
      </c>
      <c r="AM1" s="30" t="s">
        <v>104</v>
      </c>
      <c r="AN1" s="30" t="s">
        <v>104</v>
      </c>
      <c r="AO1" s="30" t="s">
        <v>104</v>
      </c>
      <c r="AP1" s="30" t="s">
        <v>104</v>
      </c>
      <c r="AQ1" s="30" t="s">
        <v>104</v>
      </c>
      <c r="AR1" s="30" t="s">
        <v>104</v>
      </c>
      <c r="AS1" s="30" t="s">
        <v>104</v>
      </c>
      <c r="AT1" s="30" t="s">
        <v>104</v>
      </c>
      <c r="AU1" s="30" t="s">
        <v>104</v>
      </c>
    </row>
    <row r="2" spans="1:47" ht="15" customHeight="1" x14ac:dyDescent="0.25">
      <c r="A2" s="124" t="s">
        <v>1368</v>
      </c>
      <c r="B2" s="125"/>
      <c r="C2" s="125"/>
      <c r="D2" s="122" t="s">
        <v>145</v>
      </c>
      <c r="E2" s="122"/>
      <c r="F2" s="122"/>
      <c r="G2" s="123"/>
      <c r="H2" s="30">
        <f t="shared" ref="H2:AC2" si="0">COUNTBLANK(H5:H68)</f>
        <v>0</v>
      </c>
      <c r="I2" s="102">
        <f t="shared" ref="I2" si="1">COUNTBLANK(I5:I68)</f>
        <v>0</v>
      </c>
      <c r="J2" s="30">
        <f t="shared" si="0"/>
        <v>0</v>
      </c>
      <c r="K2" s="102">
        <f t="shared" ref="K2:N2" si="2">COUNTBLANK(K5:K68)</f>
        <v>0</v>
      </c>
      <c r="L2" s="102">
        <f t="shared" si="2"/>
        <v>0</v>
      </c>
      <c r="M2" s="102">
        <f t="shared" si="2"/>
        <v>0</v>
      </c>
      <c r="N2" s="102">
        <f t="shared" si="2"/>
        <v>0</v>
      </c>
      <c r="O2" s="30">
        <f t="shared" si="0"/>
        <v>0</v>
      </c>
      <c r="P2" s="98">
        <f t="shared" si="0"/>
        <v>0</v>
      </c>
      <c r="Q2" s="109">
        <f t="shared" si="0"/>
        <v>0</v>
      </c>
      <c r="R2" s="102">
        <f t="shared" ref="R2:S2" si="3">COUNTBLANK(R5:R68)</f>
        <v>0</v>
      </c>
      <c r="S2" s="109">
        <f t="shared" si="3"/>
        <v>0</v>
      </c>
      <c r="T2" s="109">
        <f t="shared" si="0"/>
        <v>0</v>
      </c>
      <c r="U2" s="109">
        <f t="shared" si="0"/>
        <v>0</v>
      </c>
      <c r="V2" s="109">
        <f t="shared" si="0"/>
        <v>0</v>
      </c>
      <c r="W2" s="102">
        <f t="shared" si="0"/>
        <v>0</v>
      </c>
      <c r="X2" s="102">
        <f t="shared" si="0"/>
        <v>0</v>
      </c>
      <c r="Y2" s="30">
        <f t="shared" si="0"/>
        <v>53</v>
      </c>
      <c r="Z2" s="30">
        <f t="shared" si="0"/>
        <v>53</v>
      </c>
      <c r="AA2" s="30">
        <f t="shared" si="0"/>
        <v>53</v>
      </c>
      <c r="AB2" s="30">
        <f t="shared" si="0"/>
        <v>53</v>
      </c>
      <c r="AC2" s="30">
        <f t="shared" si="0"/>
        <v>53</v>
      </c>
      <c r="AD2" s="30">
        <f t="shared" ref="AD2:AU2" si="4">COUNTBLANK(AD5:AD68)</f>
        <v>53</v>
      </c>
      <c r="AE2" s="30">
        <f t="shared" si="4"/>
        <v>53</v>
      </c>
      <c r="AF2" s="30">
        <f t="shared" si="4"/>
        <v>53</v>
      </c>
      <c r="AG2" s="30">
        <f t="shared" si="4"/>
        <v>53</v>
      </c>
      <c r="AH2" s="30">
        <f t="shared" si="4"/>
        <v>53</v>
      </c>
      <c r="AI2" s="30">
        <f t="shared" si="4"/>
        <v>53</v>
      </c>
      <c r="AJ2" s="30">
        <f t="shared" si="4"/>
        <v>53</v>
      </c>
      <c r="AK2" s="30">
        <f t="shared" si="4"/>
        <v>53</v>
      </c>
      <c r="AL2" s="30">
        <f t="shared" si="4"/>
        <v>53</v>
      </c>
      <c r="AM2" s="30">
        <f t="shared" si="4"/>
        <v>53</v>
      </c>
      <c r="AN2" s="30">
        <f t="shared" si="4"/>
        <v>53</v>
      </c>
      <c r="AO2" s="30">
        <f t="shared" si="4"/>
        <v>53</v>
      </c>
      <c r="AP2" s="30">
        <f t="shared" si="4"/>
        <v>53</v>
      </c>
      <c r="AQ2" s="30">
        <f t="shared" si="4"/>
        <v>53</v>
      </c>
      <c r="AR2" s="30">
        <f t="shared" si="4"/>
        <v>53</v>
      </c>
      <c r="AS2" s="30">
        <f t="shared" si="4"/>
        <v>53</v>
      </c>
      <c r="AT2" s="30">
        <f t="shared" si="4"/>
        <v>53</v>
      </c>
      <c r="AU2" s="30">
        <f t="shared" si="4"/>
        <v>53</v>
      </c>
    </row>
    <row r="3" spans="1:47" ht="30" x14ac:dyDescent="0.25">
      <c r="A3" s="2"/>
      <c r="B3" s="3"/>
      <c r="C3" s="4" t="s">
        <v>102</v>
      </c>
      <c r="E3" s="5"/>
      <c r="F3" s="5"/>
      <c r="G3" s="85" t="s">
        <v>96</v>
      </c>
      <c r="H3" s="87" t="s">
        <v>1427</v>
      </c>
      <c r="I3" s="87" t="s">
        <v>1427</v>
      </c>
      <c r="J3" s="87" t="s">
        <v>1427</v>
      </c>
      <c r="K3" s="87" t="s">
        <v>1427</v>
      </c>
      <c r="L3" s="87" t="s">
        <v>1427</v>
      </c>
      <c r="M3" s="87" t="s">
        <v>1427</v>
      </c>
      <c r="N3" s="87" t="s">
        <v>1427</v>
      </c>
      <c r="O3" s="87" t="s">
        <v>1427</v>
      </c>
      <c r="P3" s="87" t="s">
        <v>1427</v>
      </c>
      <c r="Q3" s="87" t="s">
        <v>1427</v>
      </c>
      <c r="R3" s="87" t="s">
        <v>1427</v>
      </c>
      <c r="S3" s="87" t="s">
        <v>1427</v>
      </c>
      <c r="T3" s="87" t="s">
        <v>1427</v>
      </c>
      <c r="U3" s="87" t="s">
        <v>1427</v>
      </c>
      <c r="V3" s="87" t="s">
        <v>1427</v>
      </c>
      <c r="W3" s="87" t="s">
        <v>1427</v>
      </c>
      <c r="X3" s="87" t="s">
        <v>1427</v>
      </c>
      <c r="Y3" s="31"/>
      <c r="Z3" s="31"/>
      <c r="AA3" s="31"/>
      <c r="AB3" s="31"/>
      <c r="AC3" s="31"/>
      <c r="AD3" s="31"/>
      <c r="AE3" s="31"/>
      <c r="AF3" s="31"/>
      <c r="AG3" s="31"/>
      <c r="AH3" s="31"/>
      <c r="AI3" s="31"/>
      <c r="AJ3" s="31"/>
      <c r="AK3" s="31"/>
      <c r="AL3" s="31"/>
      <c r="AM3" s="31"/>
      <c r="AN3" s="31"/>
      <c r="AO3" s="31"/>
      <c r="AP3" s="31"/>
      <c r="AQ3" s="31"/>
      <c r="AR3" s="31"/>
      <c r="AS3" s="31"/>
      <c r="AT3" s="31"/>
      <c r="AU3" s="31"/>
    </row>
    <row r="4" spans="1:47" ht="32.25" thickBot="1" x14ac:dyDescent="0.3">
      <c r="A4" s="2" t="s">
        <v>98</v>
      </c>
      <c r="B4" s="3" t="s">
        <v>105</v>
      </c>
      <c r="C4" s="10" t="s">
        <v>94</v>
      </c>
      <c r="D4" s="47" t="s">
        <v>196</v>
      </c>
      <c r="E4" s="11"/>
      <c r="F4" s="11"/>
      <c r="G4" s="86" t="s">
        <v>97</v>
      </c>
      <c r="H4" s="96">
        <v>43216</v>
      </c>
      <c r="I4" s="96">
        <v>43216</v>
      </c>
      <c r="J4" s="96">
        <v>43216</v>
      </c>
      <c r="K4" s="96">
        <v>43216</v>
      </c>
      <c r="L4" s="96">
        <v>43216</v>
      </c>
      <c r="M4" s="96">
        <v>43216</v>
      </c>
      <c r="N4" s="96">
        <v>43216</v>
      </c>
      <c r="O4" s="96">
        <v>43216</v>
      </c>
      <c r="P4" s="96">
        <v>43216</v>
      </c>
      <c r="Q4" s="96">
        <v>43216</v>
      </c>
      <c r="R4" s="96">
        <v>43216</v>
      </c>
      <c r="S4" s="96">
        <v>43216</v>
      </c>
      <c r="T4" s="96">
        <v>43216</v>
      </c>
      <c r="U4" s="96">
        <v>43216</v>
      </c>
      <c r="V4" s="96">
        <v>43216</v>
      </c>
      <c r="W4" s="96">
        <v>43216</v>
      </c>
      <c r="X4" s="96">
        <v>43216</v>
      </c>
      <c r="Y4" s="32" t="e">
        <f>#REF!</f>
        <v>#REF!</v>
      </c>
      <c r="Z4" s="32" t="e">
        <f t="shared" ref="Z4:AU4" si="5">Y4</f>
        <v>#REF!</v>
      </c>
      <c r="AA4" s="32" t="e">
        <f t="shared" si="5"/>
        <v>#REF!</v>
      </c>
      <c r="AB4" s="32" t="e">
        <f t="shared" si="5"/>
        <v>#REF!</v>
      </c>
      <c r="AC4" s="32" t="e">
        <f t="shared" si="5"/>
        <v>#REF!</v>
      </c>
      <c r="AD4" s="32" t="e">
        <f t="shared" si="5"/>
        <v>#REF!</v>
      </c>
      <c r="AE4" s="32" t="e">
        <f t="shared" si="5"/>
        <v>#REF!</v>
      </c>
      <c r="AF4" s="32" t="e">
        <f t="shared" si="5"/>
        <v>#REF!</v>
      </c>
      <c r="AG4" s="32" t="e">
        <f t="shared" si="5"/>
        <v>#REF!</v>
      </c>
      <c r="AH4" s="32" t="e">
        <f t="shared" si="5"/>
        <v>#REF!</v>
      </c>
      <c r="AI4" s="32" t="e">
        <f t="shared" si="5"/>
        <v>#REF!</v>
      </c>
      <c r="AJ4" s="32" t="e">
        <f t="shared" si="5"/>
        <v>#REF!</v>
      </c>
      <c r="AK4" s="32" t="e">
        <f t="shared" si="5"/>
        <v>#REF!</v>
      </c>
      <c r="AL4" s="32" t="e">
        <f t="shared" si="5"/>
        <v>#REF!</v>
      </c>
      <c r="AM4" s="32" t="e">
        <f t="shared" si="5"/>
        <v>#REF!</v>
      </c>
      <c r="AN4" s="32" t="e">
        <f t="shared" si="5"/>
        <v>#REF!</v>
      </c>
      <c r="AO4" s="32" t="e">
        <f t="shared" si="5"/>
        <v>#REF!</v>
      </c>
      <c r="AP4" s="32" t="e">
        <f t="shared" si="5"/>
        <v>#REF!</v>
      </c>
      <c r="AQ4" s="32" t="e">
        <f t="shared" si="5"/>
        <v>#REF!</v>
      </c>
      <c r="AR4" s="32" t="e">
        <f t="shared" si="5"/>
        <v>#REF!</v>
      </c>
      <c r="AS4" s="32" t="e">
        <f t="shared" si="5"/>
        <v>#REF!</v>
      </c>
      <c r="AT4" s="32" t="e">
        <f t="shared" si="5"/>
        <v>#REF!</v>
      </c>
      <c r="AU4" s="32" t="e">
        <f t="shared" si="5"/>
        <v>#REF!</v>
      </c>
    </row>
    <row r="5" spans="1:47" ht="51.75" customHeight="1" thickTop="1" thickBot="1" x14ac:dyDescent="0.3">
      <c r="A5" s="6">
        <v>1</v>
      </c>
      <c r="B5" s="29" t="s">
        <v>11</v>
      </c>
      <c r="C5" s="12" t="s">
        <v>56</v>
      </c>
      <c r="D5" s="47" t="s">
        <v>223</v>
      </c>
      <c r="E5" s="13" t="s">
        <v>52</v>
      </c>
      <c r="F5" s="13" t="s">
        <v>52</v>
      </c>
      <c r="G5" s="24" t="s">
        <v>48</v>
      </c>
      <c r="H5" s="75" t="s">
        <v>1337</v>
      </c>
      <c r="I5" s="104" t="s">
        <v>1337</v>
      </c>
      <c r="J5" s="33" t="s">
        <v>1337</v>
      </c>
      <c r="K5" s="104" t="s">
        <v>1337</v>
      </c>
      <c r="L5" s="104" t="s">
        <v>1337</v>
      </c>
      <c r="M5" s="104" t="s">
        <v>1337</v>
      </c>
      <c r="N5" s="104" t="s">
        <v>1337</v>
      </c>
      <c r="O5" s="33" t="s">
        <v>1337</v>
      </c>
      <c r="P5" s="99" t="s">
        <v>1337</v>
      </c>
      <c r="Q5" s="104" t="s">
        <v>1337</v>
      </c>
      <c r="R5" s="104" t="s">
        <v>1337</v>
      </c>
      <c r="S5" s="75" t="s">
        <v>1337</v>
      </c>
      <c r="T5" s="104" t="s">
        <v>1337</v>
      </c>
      <c r="U5" s="104" t="s">
        <v>1337</v>
      </c>
      <c r="V5" s="104" t="s">
        <v>1337</v>
      </c>
      <c r="W5" s="104" t="s">
        <v>1337</v>
      </c>
      <c r="X5" s="104" t="s">
        <v>1337</v>
      </c>
      <c r="Y5" s="33"/>
      <c r="Z5" s="33"/>
      <c r="AA5" s="33"/>
      <c r="AB5" s="33"/>
      <c r="AC5" s="33"/>
      <c r="AD5" s="33"/>
      <c r="AE5" s="33"/>
      <c r="AF5" s="33"/>
      <c r="AG5" s="33"/>
      <c r="AH5" s="33"/>
      <c r="AI5" s="33"/>
      <c r="AJ5" s="33"/>
      <c r="AK5" s="33"/>
      <c r="AL5" s="33"/>
      <c r="AM5" s="33"/>
      <c r="AN5" s="33"/>
      <c r="AO5" s="33"/>
      <c r="AP5" s="33"/>
      <c r="AQ5" s="33"/>
      <c r="AR5" s="33"/>
      <c r="AS5" s="33"/>
      <c r="AT5" s="33"/>
      <c r="AU5" s="33"/>
    </row>
    <row r="6" spans="1:47" ht="43.5" customHeight="1" thickTop="1" thickBot="1" x14ac:dyDescent="0.3">
      <c r="A6" s="6">
        <v>2</v>
      </c>
      <c r="B6" s="29" t="s">
        <v>11</v>
      </c>
      <c r="C6" s="12" t="s">
        <v>59</v>
      </c>
      <c r="D6" s="47" t="s">
        <v>224</v>
      </c>
      <c r="E6" s="13" t="s">
        <v>52</v>
      </c>
      <c r="F6" s="13" t="s">
        <v>52</v>
      </c>
      <c r="G6" s="24" t="s">
        <v>95</v>
      </c>
      <c r="H6" s="76" t="s">
        <v>1369</v>
      </c>
      <c r="I6" s="103" t="s">
        <v>1370</v>
      </c>
      <c r="J6" s="22" t="s">
        <v>1370</v>
      </c>
      <c r="K6" s="103" t="s">
        <v>1370</v>
      </c>
      <c r="L6" s="103" t="s">
        <v>1370</v>
      </c>
      <c r="M6" s="103" t="s">
        <v>1370</v>
      </c>
      <c r="N6" s="103" t="s">
        <v>1370</v>
      </c>
      <c r="O6" s="22" t="s">
        <v>1369</v>
      </c>
      <c r="P6" s="97" t="s">
        <v>1370</v>
      </c>
      <c r="Q6" s="103" t="s">
        <v>1370</v>
      </c>
      <c r="R6" s="103" t="s">
        <v>1370</v>
      </c>
      <c r="S6" s="103" t="s">
        <v>1370</v>
      </c>
      <c r="T6" s="103" t="s">
        <v>1370</v>
      </c>
      <c r="U6" s="103" t="s">
        <v>1390</v>
      </c>
      <c r="V6" s="103" t="s">
        <v>1370</v>
      </c>
      <c r="W6" s="103" t="s">
        <v>1370</v>
      </c>
      <c r="X6" s="103" t="s">
        <v>1370</v>
      </c>
      <c r="Y6" s="22"/>
      <c r="Z6" s="22"/>
      <c r="AA6" s="22"/>
      <c r="AB6" s="22"/>
      <c r="AC6" s="22"/>
      <c r="AD6" s="22"/>
      <c r="AE6" s="22"/>
      <c r="AF6" s="22"/>
      <c r="AG6" s="22"/>
      <c r="AH6" s="22"/>
      <c r="AI6" s="22"/>
      <c r="AJ6" s="22"/>
      <c r="AK6" s="22"/>
      <c r="AL6" s="22"/>
      <c r="AM6" s="22"/>
      <c r="AN6" s="22"/>
      <c r="AO6" s="22"/>
      <c r="AP6" s="22"/>
      <c r="AQ6" s="22"/>
      <c r="AR6" s="22"/>
      <c r="AS6" s="22"/>
      <c r="AT6" s="22"/>
      <c r="AU6" s="22"/>
    </row>
    <row r="7" spans="1:47" ht="76.5" customHeight="1" thickTop="1" thickBot="1" x14ac:dyDescent="0.3">
      <c r="A7" s="6">
        <v>3</v>
      </c>
      <c r="B7" s="7" t="s">
        <v>110</v>
      </c>
      <c r="C7" s="12" t="s">
        <v>126</v>
      </c>
      <c r="D7" s="47" t="s">
        <v>1347</v>
      </c>
      <c r="E7" s="14" t="s">
        <v>62</v>
      </c>
      <c r="F7" s="13" t="s">
        <v>127</v>
      </c>
      <c r="G7" s="24" t="s">
        <v>1348</v>
      </c>
      <c r="H7" s="77" t="s">
        <v>1360</v>
      </c>
      <c r="I7" s="105" t="s">
        <v>1360</v>
      </c>
      <c r="J7" s="34" t="s">
        <v>1360</v>
      </c>
      <c r="K7" s="105" t="s">
        <v>1360</v>
      </c>
      <c r="L7" s="105" t="s">
        <v>1360</v>
      </c>
      <c r="M7" s="105" t="s">
        <v>1360</v>
      </c>
      <c r="N7" s="105" t="s">
        <v>1360</v>
      </c>
      <c r="O7" s="34" t="s">
        <v>1360</v>
      </c>
      <c r="P7" s="100" t="s">
        <v>1360</v>
      </c>
      <c r="Q7" s="77" t="s">
        <v>1360</v>
      </c>
      <c r="R7" s="105" t="s">
        <v>1360</v>
      </c>
      <c r="S7" s="105" t="s">
        <v>448</v>
      </c>
      <c r="T7" s="105" t="s">
        <v>1360</v>
      </c>
      <c r="U7" s="77" t="s">
        <v>1360</v>
      </c>
      <c r="V7" s="105" t="s">
        <v>448</v>
      </c>
      <c r="W7" s="77" t="s">
        <v>1360</v>
      </c>
      <c r="X7" s="77" t="s">
        <v>1360</v>
      </c>
      <c r="Y7" s="34"/>
      <c r="Z7" s="34"/>
      <c r="AA7" s="34"/>
      <c r="AB7" s="34"/>
      <c r="AC7" s="34"/>
      <c r="AD7" s="34"/>
      <c r="AE7" s="34"/>
      <c r="AF7" s="34"/>
      <c r="AG7" s="34"/>
      <c r="AH7" s="34"/>
      <c r="AI7" s="34"/>
      <c r="AJ7" s="34"/>
      <c r="AK7" s="34"/>
      <c r="AL7" s="34"/>
      <c r="AM7" s="34"/>
      <c r="AN7" s="34"/>
      <c r="AO7" s="34"/>
      <c r="AP7" s="34"/>
      <c r="AQ7" s="34"/>
      <c r="AR7" s="34"/>
      <c r="AS7" s="34"/>
      <c r="AT7" s="34"/>
      <c r="AU7" s="34"/>
    </row>
    <row r="8" spans="1:47" ht="102.75" customHeight="1" thickTop="1" thickBot="1" x14ac:dyDescent="0.3">
      <c r="A8" s="6">
        <v>4</v>
      </c>
      <c r="B8" s="29" t="s">
        <v>11</v>
      </c>
      <c r="C8" s="93" t="s">
        <v>1351</v>
      </c>
      <c r="D8" s="47" t="s">
        <v>225</v>
      </c>
      <c r="E8" s="15" t="s">
        <v>60</v>
      </c>
      <c r="F8" s="13"/>
      <c r="G8" s="25" t="s">
        <v>81</v>
      </c>
      <c r="H8" s="106" t="s">
        <v>1383</v>
      </c>
      <c r="I8" s="106" t="s">
        <v>1387</v>
      </c>
      <c r="J8" s="106" t="s">
        <v>1385</v>
      </c>
      <c r="K8" s="106" t="s">
        <v>1377</v>
      </c>
      <c r="L8" s="106" t="s">
        <v>1394</v>
      </c>
      <c r="M8" s="106" t="s">
        <v>1394</v>
      </c>
      <c r="N8" s="106" t="s">
        <v>1394</v>
      </c>
      <c r="O8" s="106" t="s">
        <v>1383</v>
      </c>
      <c r="P8" s="106" t="s">
        <v>1395</v>
      </c>
      <c r="Q8" s="106" t="s">
        <v>1395</v>
      </c>
      <c r="R8" s="106" t="s">
        <v>1394</v>
      </c>
      <c r="S8" s="106" t="s">
        <v>1393</v>
      </c>
      <c r="T8" s="106" t="s">
        <v>1395</v>
      </c>
      <c r="U8" s="106" t="s">
        <v>1394</v>
      </c>
      <c r="V8" s="106" t="s">
        <v>1395</v>
      </c>
      <c r="W8" s="106" t="s">
        <v>1395</v>
      </c>
      <c r="X8" s="106" t="s">
        <v>1395</v>
      </c>
      <c r="Y8" s="22"/>
      <c r="Z8" s="22"/>
      <c r="AA8" s="22"/>
      <c r="AB8" s="22"/>
      <c r="AC8" s="22"/>
      <c r="AD8" s="22"/>
      <c r="AE8" s="22"/>
      <c r="AF8" s="22"/>
      <c r="AG8" s="22"/>
      <c r="AH8" s="22"/>
      <c r="AI8" s="22"/>
      <c r="AJ8" s="22"/>
      <c r="AK8" s="22"/>
      <c r="AL8" s="22"/>
      <c r="AM8" s="22"/>
      <c r="AN8" s="22"/>
      <c r="AO8" s="22"/>
      <c r="AP8" s="22"/>
      <c r="AQ8" s="22"/>
      <c r="AR8" s="22"/>
      <c r="AS8" s="22"/>
      <c r="AT8" s="22"/>
      <c r="AU8" s="22"/>
    </row>
    <row r="9" spans="1:47" ht="75.75" customHeight="1" thickTop="1" thickBot="1" x14ac:dyDescent="0.3">
      <c r="A9" s="6">
        <v>5</v>
      </c>
      <c r="B9" s="29" t="s">
        <v>11</v>
      </c>
      <c r="C9" s="12" t="s">
        <v>76</v>
      </c>
      <c r="D9" s="47" t="s">
        <v>226</v>
      </c>
      <c r="E9" s="13">
        <v>14</v>
      </c>
      <c r="F9" s="13"/>
      <c r="G9" s="24" t="s">
        <v>7</v>
      </c>
      <c r="H9" s="114" t="s">
        <v>151</v>
      </c>
      <c r="I9" s="108" t="s">
        <v>151</v>
      </c>
      <c r="J9" s="108" t="s">
        <v>151</v>
      </c>
      <c r="K9" s="108" t="s">
        <v>150</v>
      </c>
      <c r="L9" s="108" t="s">
        <v>151</v>
      </c>
      <c r="M9" s="108" t="s">
        <v>150</v>
      </c>
      <c r="N9" s="108" t="s">
        <v>150</v>
      </c>
      <c r="O9" s="108" t="s">
        <v>151</v>
      </c>
      <c r="P9" s="108" t="s">
        <v>151</v>
      </c>
      <c r="Q9" s="108" t="s">
        <v>151</v>
      </c>
      <c r="R9" s="108" t="s">
        <v>150</v>
      </c>
      <c r="S9" s="108" t="s">
        <v>151</v>
      </c>
      <c r="T9" s="108" t="s">
        <v>151</v>
      </c>
      <c r="U9" s="108" t="s">
        <v>151</v>
      </c>
      <c r="V9" s="108" t="s">
        <v>151</v>
      </c>
      <c r="W9" s="108" t="s">
        <v>151</v>
      </c>
      <c r="X9" s="108" t="s">
        <v>151</v>
      </c>
      <c r="Y9" s="34"/>
      <c r="Z9" s="34"/>
      <c r="AA9" s="34"/>
      <c r="AB9" s="34"/>
      <c r="AC9" s="34"/>
      <c r="AD9" s="34"/>
      <c r="AE9" s="34"/>
      <c r="AF9" s="34"/>
      <c r="AG9" s="34"/>
      <c r="AH9" s="34"/>
      <c r="AI9" s="34"/>
      <c r="AJ9" s="34"/>
      <c r="AK9" s="34"/>
      <c r="AL9" s="34"/>
      <c r="AM9" s="34"/>
      <c r="AN9" s="34"/>
      <c r="AO9" s="34"/>
      <c r="AP9" s="34"/>
      <c r="AQ9" s="34"/>
      <c r="AR9" s="34"/>
      <c r="AS9" s="34"/>
      <c r="AT9" s="34"/>
      <c r="AU9" s="34"/>
    </row>
    <row r="10" spans="1:47" ht="135" customHeight="1" thickTop="1" thickBot="1" x14ac:dyDescent="0.3">
      <c r="A10" s="6">
        <v>6</v>
      </c>
      <c r="B10" s="7" t="s">
        <v>110</v>
      </c>
      <c r="C10" s="16" t="s">
        <v>100</v>
      </c>
      <c r="D10" s="47" t="s">
        <v>227</v>
      </c>
      <c r="E10" s="13" t="s">
        <v>0</v>
      </c>
      <c r="F10" s="17"/>
      <c r="G10" s="26" t="s">
        <v>73</v>
      </c>
      <c r="H10" s="76" t="s">
        <v>1433</v>
      </c>
      <c r="I10" s="103" t="s">
        <v>1434</v>
      </c>
      <c r="J10" s="103" t="s">
        <v>1435</v>
      </c>
      <c r="K10" s="103" t="s">
        <v>1443</v>
      </c>
      <c r="L10" s="103" t="s">
        <v>1404</v>
      </c>
      <c r="M10" s="103" t="s">
        <v>1444</v>
      </c>
      <c r="N10" s="103" t="s">
        <v>1449</v>
      </c>
      <c r="O10" s="103" t="s">
        <v>1452</v>
      </c>
      <c r="P10" s="103" t="s">
        <v>1454</v>
      </c>
      <c r="Q10" s="103" t="s">
        <v>1456</v>
      </c>
      <c r="R10" s="103" t="s">
        <v>1457</v>
      </c>
      <c r="S10" s="103" t="s">
        <v>1458</v>
      </c>
      <c r="T10" s="103" t="s">
        <v>1464</v>
      </c>
      <c r="U10" s="103" t="s">
        <v>1467</v>
      </c>
      <c r="V10" s="103" t="s">
        <v>1382</v>
      </c>
      <c r="W10" s="103" t="s">
        <v>1413</v>
      </c>
      <c r="X10" s="103" t="s">
        <v>1414</v>
      </c>
      <c r="Y10" s="22"/>
      <c r="Z10" s="22"/>
      <c r="AA10" s="22"/>
      <c r="AB10" s="22"/>
      <c r="AC10" s="22"/>
      <c r="AD10" s="22"/>
      <c r="AE10" s="22"/>
      <c r="AF10" s="22"/>
      <c r="AG10" s="22"/>
      <c r="AH10" s="22"/>
      <c r="AI10" s="22"/>
      <c r="AJ10" s="22"/>
      <c r="AK10" s="22"/>
      <c r="AL10" s="22"/>
      <c r="AM10" s="22"/>
      <c r="AN10" s="22"/>
      <c r="AO10" s="22"/>
      <c r="AP10" s="22"/>
      <c r="AQ10" s="22"/>
      <c r="AR10" s="22"/>
      <c r="AS10" s="22"/>
      <c r="AT10" s="22"/>
      <c r="AU10" s="22"/>
    </row>
    <row r="11" spans="1:47" ht="118.5" customHeight="1" thickTop="1" thickBot="1" x14ac:dyDescent="0.3">
      <c r="A11" s="6">
        <v>7</v>
      </c>
      <c r="B11" s="95" t="s">
        <v>110</v>
      </c>
      <c r="C11" s="16" t="s">
        <v>99</v>
      </c>
      <c r="D11" s="47" t="s">
        <v>228</v>
      </c>
      <c r="E11" s="13" t="s">
        <v>1</v>
      </c>
      <c r="F11" s="17"/>
      <c r="G11" s="27" t="s">
        <v>74</v>
      </c>
      <c r="H11" s="107" t="s">
        <v>1436</v>
      </c>
      <c r="I11" s="106" t="s">
        <v>1437</v>
      </c>
      <c r="J11" s="106" t="s">
        <v>1438</v>
      </c>
      <c r="K11" s="106" t="s">
        <v>1445</v>
      </c>
      <c r="L11" s="106" t="s">
        <v>1446</v>
      </c>
      <c r="M11" s="106" t="s">
        <v>1447</v>
      </c>
      <c r="N11" s="106" t="s">
        <v>1450</v>
      </c>
      <c r="O11" s="106" t="s">
        <v>1438</v>
      </c>
      <c r="P11" s="106" t="s">
        <v>1455</v>
      </c>
      <c r="Q11" s="106" t="s">
        <v>1459</v>
      </c>
      <c r="R11" s="106" t="s">
        <v>1460</v>
      </c>
      <c r="S11" s="106" t="s">
        <v>1447</v>
      </c>
      <c r="T11" s="106" t="s">
        <v>1465</v>
      </c>
      <c r="U11" s="106" t="s">
        <v>1447</v>
      </c>
      <c r="V11" s="106" t="s">
        <v>1415</v>
      </c>
      <c r="W11" s="103" t="s">
        <v>1416</v>
      </c>
      <c r="X11" s="106" t="s">
        <v>1417</v>
      </c>
      <c r="Y11" s="22"/>
      <c r="Z11" s="22"/>
      <c r="AA11" s="22"/>
      <c r="AB11" s="22"/>
      <c r="AC11" s="22"/>
      <c r="AD11" s="22"/>
      <c r="AE11" s="22"/>
      <c r="AF11" s="22"/>
      <c r="AG11" s="22"/>
      <c r="AH11" s="22"/>
      <c r="AI11" s="22"/>
      <c r="AJ11" s="22"/>
      <c r="AK11" s="22"/>
      <c r="AL11" s="22"/>
      <c r="AM11" s="22"/>
      <c r="AN11" s="22"/>
      <c r="AO11" s="22"/>
      <c r="AP11" s="22"/>
      <c r="AQ11" s="22"/>
      <c r="AR11" s="22"/>
      <c r="AS11" s="22"/>
      <c r="AT11" s="22"/>
      <c r="AU11" s="22"/>
    </row>
    <row r="12" spans="1:47" ht="125.25" customHeight="1" thickTop="1" thickBot="1" x14ac:dyDescent="0.3">
      <c r="A12" s="6">
        <v>8</v>
      </c>
      <c r="B12" s="95" t="s">
        <v>110</v>
      </c>
      <c r="C12" s="16" t="s">
        <v>140</v>
      </c>
      <c r="D12" s="47" t="s">
        <v>229</v>
      </c>
      <c r="E12" s="13" t="s">
        <v>1</v>
      </c>
      <c r="F12" s="17"/>
      <c r="G12" s="27" t="s">
        <v>75</v>
      </c>
      <c r="H12" s="106" t="s">
        <v>1439</v>
      </c>
      <c r="I12" s="106" t="s">
        <v>1440</v>
      </c>
      <c r="J12" s="106" t="s">
        <v>1441</v>
      </c>
      <c r="K12" s="103" t="s">
        <v>1442</v>
      </c>
      <c r="L12" s="103" t="s">
        <v>1378</v>
      </c>
      <c r="M12" s="103" t="s">
        <v>1448</v>
      </c>
      <c r="N12" s="106" t="s">
        <v>1451</v>
      </c>
      <c r="O12" s="106" t="s">
        <v>1453</v>
      </c>
      <c r="P12" s="106" t="s">
        <v>1378</v>
      </c>
      <c r="Q12" s="106" t="s">
        <v>1461</v>
      </c>
      <c r="R12" s="106" t="s">
        <v>1462</v>
      </c>
      <c r="S12" s="106" t="s">
        <v>1463</v>
      </c>
      <c r="T12" s="106" t="s">
        <v>1466</v>
      </c>
      <c r="U12" s="106" t="s">
        <v>1391</v>
      </c>
      <c r="V12" s="106" t="s">
        <v>1418</v>
      </c>
      <c r="W12" s="103" t="s">
        <v>1419</v>
      </c>
      <c r="X12" s="106" t="s">
        <v>1420</v>
      </c>
      <c r="Y12" s="22"/>
      <c r="Z12" s="22"/>
      <c r="AA12" s="22"/>
      <c r="AB12" s="22"/>
      <c r="AC12" s="22"/>
      <c r="AD12" s="22"/>
      <c r="AE12" s="22"/>
      <c r="AF12" s="22"/>
      <c r="AG12" s="22"/>
      <c r="AH12" s="22"/>
      <c r="AI12" s="22"/>
      <c r="AJ12" s="22"/>
      <c r="AK12" s="22"/>
      <c r="AL12" s="22"/>
      <c r="AM12" s="22"/>
      <c r="AN12" s="22"/>
      <c r="AO12" s="22"/>
      <c r="AP12" s="22"/>
      <c r="AQ12" s="22"/>
      <c r="AR12" s="22"/>
      <c r="AS12" s="22"/>
      <c r="AT12" s="22"/>
      <c r="AU12" s="22"/>
    </row>
    <row r="13" spans="1:47" s="39" customFormat="1" ht="97.5" customHeight="1" thickTop="1" thickBot="1" x14ac:dyDescent="0.3">
      <c r="A13" s="6">
        <v>9</v>
      </c>
      <c r="B13" s="41" t="s">
        <v>11</v>
      </c>
      <c r="C13" s="18" t="s">
        <v>1366</v>
      </c>
      <c r="D13" s="47" t="s">
        <v>1338</v>
      </c>
      <c r="E13" s="13" t="s">
        <v>1</v>
      </c>
      <c r="F13" s="17"/>
      <c r="G13" s="24" t="s">
        <v>190</v>
      </c>
      <c r="H13" s="94" t="s">
        <v>52</v>
      </c>
      <c r="I13" s="94" t="s">
        <v>52</v>
      </c>
      <c r="J13" s="94" t="s">
        <v>52</v>
      </c>
      <c r="K13" s="94" t="s">
        <v>52</v>
      </c>
      <c r="L13" s="94" t="s">
        <v>52</v>
      </c>
      <c r="M13" s="94" t="s">
        <v>52</v>
      </c>
      <c r="N13" s="94" t="s">
        <v>52</v>
      </c>
      <c r="O13" s="94" t="s">
        <v>52</v>
      </c>
      <c r="P13" s="94" t="s">
        <v>52</v>
      </c>
      <c r="Q13" s="94" t="s">
        <v>52</v>
      </c>
      <c r="R13" s="94" t="s">
        <v>52</v>
      </c>
      <c r="S13" s="94" t="s">
        <v>52</v>
      </c>
      <c r="T13" s="94" t="s">
        <v>52</v>
      </c>
      <c r="U13" s="94" t="s">
        <v>52</v>
      </c>
      <c r="V13" s="94" t="s">
        <v>52</v>
      </c>
      <c r="W13" s="94" t="s">
        <v>52</v>
      </c>
      <c r="X13" s="94" t="s">
        <v>52</v>
      </c>
      <c r="Y13" s="94" t="s">
        <v>52</v>
      </c>
      <c r="Z13" s="94" t="s">
        <v>52</v>
      </c>
      <c r="AA13" s="94" t="s">
        <v>52</v>
      </c>
      <c r="AB13" s="94" t="s">
        <v>52</v>
      </c>
      <c r="AC13" s="94" t="s">
        <v>52</v>
      </c>
      <c r="AD13" s="94" t="s">
        <v>52</v>
      </c>
      <c r="AE13" s="94" t="s">
        <v>52</v>
      </c>
      <c r="AF13" s="94" t="s">
        <v>52</v>
      </c>
      <c r="AG13" s="94" t="s">
        <v>52</v>
      </c>
      <c r="AH13" s="94" t="s">
        <v>52</v>
      </c>
      <c r="AI13" s="94" t="s">
        <v>52</v>
      </c>
      <c r="AJ13" s="94" t="s">
        <v>52</v>
      </c>
      <c r="AK13" s="94" t="s">
        <v>52</v>
      </c>
      <c r="AL13" s="94" t="s">
        <v>52</v>
      </c>
      <c r="AM13" s="94" t="s">
        <v>52</v>
      </c>
      <c r="AN13" s="94" t="s">
        <v>52</v>
      </c>
      <c r="AO13" s="94" t="s">
        <v>52</v>
      </c>
      <c r="AP13" s="94" t="s">
        <v>52</v>
      </c>
      <c r="AQ13" s="94" t="s">
        <v>52</v>
      </c>
      <c r="AR13" s="94" t="s">
        <v>52</v>
      </c>
      <c r="AS13" s="94" t="s">
        <v>52</v>
      </c>
      <c r="AT13" s="94" t="s">
        <v>52</v>
      </c>
      <c r="AU13" s="94" t="s">
        <v>52</v>
      </c>
    </row>
    <row r="14" spans="1:47" ht="94.5" customHeight="1" thickTop="1" thickBot="1" x14ac:dyDescent="0.3">
      <c r="A14" s="6">
        <v>10</v>
      </c>
      <c r="B14" s="29" t="s">
        <v>11</v>
      </c>
      <c r="C14" s="18" t="s">
        <v>117</v>
      </c>
      <c r="D14" s="47" t="s">
        <v>197</v>
      </c>
      <c r="E14" s="13" t="s">
        <v>61</v>
      </c>
      <c r="F14" s="13" t="s">
        <v>2</v>
      </c>
      <c r="G14" s="28" t="s">
        <v>49</v>
      </c>
      <c r="H14" s="76" t="s">
        <v>1384</v>
      </c>
      <c r="I14" s="76" t="s">
        <v>1386</v>
      </c>
      <c r="J14" s="76" t="s">
        <v>1386</v>
      </c>
      <c r="K14" s="76" t="s">
        <v>1386</v>
      </c>
      <c r="L14" s="76" t="s">
        <v>1386</v>
      </c>
      <c r="M14" s="76" t="s">
        <v>1386</v>
      </c>
      <c r="N14" s="76" t="s">
        <v>1386</v>
      </c>
      <c r="O14" s="76" t="s">
        <v>1384</v>
      </c>
      <c r="P14" s="76" t="s">
        <v>1386</v>
      </c>
      <c r="Q14" s="76" t="s">
        <v>1386</v>
      </c>
      <c r="R14" s="76" t="s">
        <v>1386</v>
      </c>
      <c r="S14" s="76" t="s">
        <v>1386</v>
      </c>
      <c r="T14" s="76" t="s">
        <v>1386</v>
      </c>
      <c r="U14" s="76" t="s">
        <v>1392</v>
      </c>
      <c r="V14" s="76" t="s">
        <v>1386</v>
      </c>
      <c r="W14" s="76" t="s">
        <v>1386</v>
      </c>
      <c r="X14" s="76" t="s">
        <v>1386</v>
      </c>
      <c r="Y14" s="22"/>
      <c r="Z14" s="22"/>
      <c r="AA14" s="22"/>
      <c r="AB14" s="22"/>
      <c r="AC14" s="22"/>
      <c r="AD14" s="22"/>
      <c r="AE14" s="22"/>
      <c r="AF14" s="22"/>
      <c r="AG14" s="22"/>
      <c r="AH14" s="22"/>
      <c r="AI14" s="22"/>
      <c r="AJ14" s="22"/>
      <c r="AK14" s="22"/>
      <c r="AL14" s="22"/>
      <c r="AM14" s="22"/>
      <c r="AN14" s="22"/>
      <c r="AO14" s="22"/>
      <c r="AP14" s="22"/>
      <c r="AQ14" s="22"/>
      <c r="AR14" s="22"/>
      <c r="AS14" s="22"/>
      <c r="AT14" s="22"/>
      <c r="AU14" s="22"/>
    </row>
    <row r="15" spans="1:47" ht="60.75" customHeight="1" thickTop="1" thickBot="1" x14ac:dyDescent="0.3">
      <c r="A15" s="6">
        <v>11</v>
      </c>
      <c r="B15" s="95" t="s">
        <v>110</v>
      </c>
      <c r="C15" s="16" t="s">
        <v>141</v>
      </c>
      <c r="D15" s="47" t="s">
        <v>230</v>
      </c>
      <c r="E15" s="13" t="s">
        <v>61</v>
      </c>
      <c r="F15" s="13" t="s">
        <v>2</v>
      </c>
      <c r="G15" s="28" t="s">
        <v>49</v>
      </c>
      <c r="H15" s="107" t="s">
        <v>1432</v>
      </c>
      <c r="I15" s="107" t="s">
        <v>1386</v>
      </c>
      <c r="J15" s="106" t="s">
        <v>1431</v>
      </c>
      <c r="K15" s="76" t="s">
        <v>1386</v>
      </c>
      <c r="L15" s="76" t="s">
        <v>1386</v>
      </c>
      <c r="M15" s="76" t="s">
        <v>1386</v>
      </c>
      <c r="N15" s="106" t="s">
        <v>1430</v>
      </c>
      <c r="O15" s="76" t="s">
        <v>1384</v>
      </c>
      <c r="P15" s="106" t="s">
        <v>1429</v>
      </c>
      <c r="Q15" s="76" t="s">
        <v>1386</v>
      </c>
      <c r="R15" s="76" t="s">
        <v>1386</v>
      </c>
      <c r="S15" s="76" t="s">
        <v>1386</v>
      </c>
      <c r="T15" s="76" t="s">
        <v>1386</v>
      </c>
      <c r="U15" s="103" t="s">
        <v>1428</v>
      </c>
      <c r="V15" s="76" t="s">
        <v>1386</v>
      </c>
      <c r="W15" s="76" t="s">
        <v>1386</v>
      </c>
      <c r="X15" s="76" t="s">
        <v>1386</v>
      </c>
      <c r="Y15" s="22"/>
      <c r="Z15" s="22"/>
      <c r="AA15" s="22"/>
      <c r="AB15" s="22"/>
      <c r="AC15" s="22"/>
      <c r="AD15" s="22"/>
      <c r="AE15" s="22"/>
      <c r="AF15" s="22"/>
      <c r="AG15" s="22"/>
      <c r="AH15" s="22"/>
      <c r="AI15" s="22"/>
      <c r="AJ15" s="22"/>
      <c r="AK15" s="22"/>
      <c r="AL15" s="22"/>
      <c r="AM15" s="22"/>
      <c r="AN15" s="22"/>
      <c r="AO15" s="22"/>
      <c r="AP15" s="22"/>
      <c r="AQ15" s="22"/>
      <c r="AR15" s="22"/>
      <c r="AS15" s="22"/>
      <c r="AT15" s="22"/>
      <c r="AU15" s="22"/>
    </row>
    <row r="16" spans="1:47" ht="76.5" customHeight="1" thickTop="1" thickBot="1" x14ac:dyDescent="0.3">
      <c r="A16" s="6">
        <v>12</v>
      </c>
      <c r="B16" s="95" t="s">
        <v>110</v>
      </c>
      <c r="C16" s="16" t="s">
        <v>143</v>
      </c>
      <c r="D16" s="47" t="s">
        <v>231</v>
      </c>
      <c r="E16" s="13" t="s">
        <v>3</v>
      </c>
      <c r="F16" s="17"/>
      <c r="G16" s="28" t="s">
        <v>1362</v>
      </c>
      <c r="H16" s="76" t="s">
        <v>1468</v>
      </c>
      <c r="I16" s="106" t="s">
        <v>1469</v>
      </c>
      <c r="J16" s="103" t="s">
        <v>1470</v>
      </c>
      <c r="K16" s="103" t="s">
        <v>1422</v>
      </c>
      <c r="L16" s="103" t="s">
        <v>1422</v>
      </c>
      <c r="M16" s="103" t="s">
        <v>1471</v>
      </c>
      <c r="N16" s="103" t="s">
        <v>1472</v>
      </c>
      <c r="O16" s="103" t="s">
        <v>1472</v>
      </c>
      <c r="P16" s="103" t="s">
        <v>1473</v>
      </c>
      <c r="Q16" s="103" t="s">
        <v>1422</v>
      </c>
      <c r="R16" s="103" t="s">
        <v>1472</v>
      </c>
      <c r="S16" s="103" t="s">
        <v>1474</v>
      </c>
      <c r="T16" s="103" t="s">
        <v>1422</v>
      </c>
      <c r="U16" s="103" t="s">
        <v>1371</v>
      </c>
      <c r="V16" s="106" t="s">
        <v>1421</v>
      </c>
      <c r="W16" s="103" t="s">
        <v>1422</v>
      </c>
      <c r="X16" s="103" t="s">
        <v>1422</v>
      </c>
      <c r="Y16" s="22"/>
      <c r="Z16" s="22"/>
      <c r="AA16" s="22"/>
      <c r="AB16" s="22"/>
      <c r="AC16" s="22"/>
      <c r="AD16" s="22"/>
      <c r="AE16" s="22"/>
      <c r="AF16" s="22"/>
      <c r="AG16" s="22"/>
      <c r="AH16" s="22"/>
      <c r="AI16" s="22"/>
      <c r="AJ16" s="22"/>
      <c r="AK16" s="22"/>
      <c r="AL16" s="22"/>
      <c r="AM16" s="22"/>
      <c r="AN16" s="22"/>
      <c r="AO16" s="22"/>
      <c r="AP16" s="22"/>
      <c r="AQ16" s="22"/>
      <c r="AR16" s="22"/>
      <c r="AS16" s="22"/>
      <c r="AT16" s="22"/>
      <c r="AU16" s="22"/>
    </row>
    <row r="17" spans="1:47" ht="361.5" thickTop="1" thickBot="1" x14ac:dyDescent="0.3">
      <c r="A17" s="6">
        <v>13</v>
      </c>
      <c r="B17" s="95" t="s">
        <v>1359</v>
      </c>
      <c r="C17" s="16" t="s">
        <v>101</v>
      </c>
      <c r="D17" s="47" t="s">
        <v>232</v>
      </c>
      <c r="E17" s="13" t="s">
        <v>3</v>
      </c>
      <c r="F17" s="13" t="s">
        <v>63</v>
      </c>
      <c r="G17" s="24" t="s">
        <v>57</v>
      </c>
      <c r="H17" s="106" t="s">
        <v>1383</v>
      </c>
      <c r="I17" s="106" t="s">
        <v>1387</v>
      </c>
      <c r="J17" s="106" t="s">
        <v>1385</v>
      </c>
      <c r="K17" s="106" t="s">
        <v>1377</v>
      </c>
      <c r="L17" s="106" t="s">
        <v>1394</v>
      </c>
      <c r="M17" s="106" t="s">
        <v>1394</v>
      </c>
      <c r="N17" s="106" t="s">
        <v>1394</v>
      </c>
      <c r="O17" s="106" t="s">
        <v>1383</v>
      </c>
      <c r="P17" s="106" t="s">
        <v>1395</v>
      </c>
      <c r="Q17" s="106" t="s">
        <v>1395</v>
      </c>
      <c r="R17" s="106" t="s">
        <v>1394</v>
      </c>
      <c r="S17" s="106" t="s">
        <v>1393</v>
      </c>
      <c r="T17" s="106" t="s">
        <v>1395</v>
      </c>
      <c r="U17" s="106" t="s">
        <v>1394</v>
      </c>
      <c r="V17" s="103" t="s">
        <v>1412</v>
      </c>
      <c r="W17" s="103" t="s">
        <v>1412</v>
      </c>
      <c r="X17" s="103" t="s">
        <v>1412</v>
      </c>
      <c r="Y17" s="22"/>
      <c r="Z17" s="22"/>
      <c r="AA17" s="22"/>
      <c r="AB17" s="22"/>
      <c r="AC17" s="22"/>
      <c r="AD17" s="22"/>
      <c r="AE17" s="22"/>
      <c r="AF17" s="22"/>
      <c r="AG17" s="22"/>
      <c r="AH17" s="22"/>
      <c r="AI17" s="22"/>
      <c r="AJ17" s="22"/>
      <c r="AK17" s="22"/>
      <c r="AL17" s="22"/>
      <c r="AM17" s="22"/>
      <c r="AN17" s="22"/>
      <c r="AO17" s="22"/>
      <c r="AP17" s="22"/>
      <c r="AQ17" s="22"/>
      <c r="AR17" s="22"/>
      <c r="AS17" s="22"/>
      <c r="AT17" s="22"/>
      <c r="AU17" s="22"/>
    </row>
    <row r="18" spans="1:47" ht="95.25" thickTop="1" thickBot="1" x14ac:dyDescent="0.3">
      <c r="A18" s="6">
        <v>14</v>
      </c>
      <c r="B18" s="95" t="s">
        <v>110</v>
      </c>
      <c r="C18" s="16" t="s">
        <v>142</v>
      </c>
      <c r="D18" s="47" t="s">
        <v>233</v>
      </c>
      <c r="E18" s="15" t="s">
        <v>34</v>
      </c>
      <c r="F18" s="13" t="s">
        <v>64</v>
      </c>
      <c r="G18" s="24" t="s">
        <v>77</v>
      </c>
      <c r="H18" s="77" t="s">
        <v>151</v>
      </c>
      <c r="I18" s="105" t="s">
        <v>151</v>
      </c>
      <c r="J18" s="34" t="s">
        <v>151</v>
      </c>
      <c r="K18" s="105" t="s">
        <v>151</v>
      </c>
      <c r="L18" s="105" t="s">
        <v>151</v>
      </c>
      <c r="M18" s="105" t="s">
        <v>151</v>
      </c>
      <c r="N18" s="105" t="s">
        <v>151</v>
      </c>
      <c r="O18" s="34" t="s">
        <v>151</v>
      </c>
      <c r="P18" s="34" t="s">
        <v>151</v>
      </c>
      <c r="Q18" s="105" t="s">
        <v>151</v>
      </c>
      <c r="R18" s="105" t="s">
        <v>151</v>
      </c>
      <c r="S18" s="77" t="s">
        <v>151</v>
      </c>
      <c r="T18" s="77" t="s">
        <v>151</v>
      </c>
      <c r="U18" s="105" t="s">
        <v>151</v>
      </c>
      <c r="V18" s="105" t="s">
        <v>151</v>
      </c>
      <c r="W18" s="77" t="s">
        <v>151</v>
      </c>
      <c r="X18" s="105" t="s">
        <v>151</v>
      </c>
      <c r="Y18" s="34"/>
      <c r="Z18" s="34"/>
      <c r="AA18" s="34"/>
      <c r="AB18" s="34"/>
      <c r="AC18" s="34"/>
      <c r="AD18" s="34"/>
      <c r="AE18" s="34"/>
      <c r="AF18" s="34"/>
      <c r="AG18" s="34"/>
      <c r="AH18" s="34"/>
      <c r="AI18" s="34"/>
      <c r="AJ18" s="34"/>
      <c r="AK18" s="34"/>
      <c r="AL18" s="34"/>
      <c r="AM18" s="34"/>
      <c r="AN18" s="34"/>
      <c r="AO18" s="34"/>
      <c r="AP18" s="34"/>
      <c r="AQ18" s="34"/>
      <c r="AR18" s="34"/>
      <c r="AS18" s="34"/>
      <c r="AT18" s="34"/>
      <c r="AU18" s="34"/>
    </row>
    <row r="19" spans="1:47" ht="49.5" customHeight="1" thickTop="1" thickBot="1" x14ac:dyDescent="0.3">
      <c r="A19" s="6">
        <v>15</v>
      </c>
      <c r="B19" s="29" t="s">
        <v>11</v>
      </c>
      <c r="C19" s="12" t="s">
        <v>4</v>
      </c>
      <c r="D19" s="47" t="s">
        <v>234</v>
      </c>
      <c r="E19" s="13" t="s">
        <v>87</v>
      </c>
      <c r="F19" s="13" t="s">
        <v>5</v>
      </c>
      <c r="G19" s="24" t="s">
        <v>86</v>
      </c>
      <c r="H19" s="76">
        <v>200</v>
      </c>
      <c r="I19" s="103">
        <v>1000</v>
      </c>
      <c r="J19" s="22">
        <v>500</v>
      </c>
      <c r="K19" s="103">
        <v>250</v>
      </c>
      <c r="L19" s="103">
        <v>500</v>
      </c>
      <c r="M19" s="103">
        <v>100</v>
      </c>
      <c r="N19" s="103">
        <v>300</v>
      </c>
      <c r="O19" s="22">
        <v>250</v>
      </c>
      <c r="P19" s="22">
        <v>100</v>
      </c>
      <c r="Q19" s="103">
        <v>200</v>
      </c>
      <c r="R19" s="103">
        <v>20</v>
      </c>
      <c r="S19" s="106">
        <v>150</v>
      </c>
      <c r="T19" s="106">
        <v>2</v>
      </c>
      <c r="U19" s="103">
        <v>500</v>
      </c>
      <c r="V19" s="106">
        <v>500</v>
      </c>
      <c r="W19" s="103">
        <v>25</v>
      </c>
      <c r="X19" s="103">
        <v>10</v>
      </c>
      <c r="Y19" s="22"/>
      <c r="Z19" s="22"/>
      <c r="AA19" s="22"/>
      <c r="AB19" s="22"/>
      <c r="AC19" s="22"/>
      <c r="AD19" s="22"/>
      <c r="AE19" s="22"/>
      <c r="AF19" s="22"/>
      <c r="AG19" s="22"/>
      <c r="AH19" s="22"/>
      <c r="AI19" s="22"/>
      <c r="AJ19" s="22"/>
      <c r="AK19" s="22"/>
      <c r="AL19" s="22"/>
      <c r="AM19" s="22"/>
      <c r="AN19" s="22"/>
      <c r="AO19" s="22"/>
      <c r="AP19" s="22"/>
      <c r="AQ19" s="22"/>
      <c r="AR19" s="22"/>
      <c r="AS19" s="22"/>
      <c r="AT19" s="22"/>
      <c r="AU19" s="22"/>
    </row>
    <row r="20" spans="1:47" ht="56.25" customHeight="1" thickTop="1" thickBot="1" x14ac:dyDescent="0.3">
      <c r="A20" s="6">
        <v>16</v>
      </c>
      <c r="B20" s="29" t="s">
        <v>11</v>
      </c>
      <c r="C20" s="12" t="s">
        <v>118</v>
      </c>
      <c r="D20" s="47" t="s">
        <v>235</v>
      </c>
      <c r="E20" s="13" t="s">
        <v>43</v>
      </c>
      <c r="F20" s="13" t="s">
        <v>5</v>
      </c>
      <c r="G20" s="24" t="s">
        <v>86</v>
      </c>
      <c r="H20" s="76">
        <v>2000</v>
      </c>
      <c r="I20" s="103">
        <v>10000</v>
      </c>
      <c r="J20" s="22">
        <v>3500</v>
      </c>
      <c r="K20" s="103">
        <v>1000</v>
      </c>
      <c r="L20" s="103">
        <v>1500</v>
      </c>
      <c r="M20" s="103">
        <v>300</v>
      </c>
      <c r="N20" s="103">
        <v>1500</v>
      </c>
      <c r="O20" s="22">
        <v>1500</v>
      </c>
      <c r="P20" s="22">
        <v>300</v>
      </c>
      <c r="Q20" s="103">
        <v>1000</v>
      </c>
      <c r="R20" s="103">
        <v>120</v>
      </c>
      <c r="S20" s="106">
        <v>750</v>
      </c>
      <c r="T20" s="106">
        <v>14</v>
      </c>
      <c r="U20" s="103">
        <v>1500</v>
      </c>
      <c r="V20" s="106">
        <v>3000</v>
      </c>
      <c r="W20" s="103">
        <v>100</v>
      </c>
      <c r="X20" s="103">
        <v>100</v>
      </c>
      <c r="Y20" s="22"/>
      <c r="Z20" s="22"/>
      <c r="AA20" s="22"/>
      <c r="AB20" s="22"/>
      <c r="AC20" s="22"/>
      <c r="AD20" s="22"/>
      <c r="AE20" s="22"/>
      <c r="AF20" s="22"/>
      <c r="AG20" s="22"/>
      <c r="AH20" s="22"/>
      <c r="AI20" s="22"/>
      <c r="AJ20" s="22"/>
      <c r="AK20" s="22"/>
      <c r="AL20" s="22"/>
      <c r="AM20" s="22"/>
      <c r="AN20" s="22"/>
      <c r="AO20" s="22"/>
      <c r="AP20" s="22"/>
      <c r="AQ20" s="22"/>
      <c r="AR20" s="22"/>
      <c r="AS20" s="22"/>
      <c r="AT20" s="22"/>
      <c r="AU20" s="22"/>
    </row>
    <row r="21" spans="1:47" ht="99" customHeight="1" thickTop="1" thickBot="1" x14ac:dyDescent="0.3">
      <c r="A21" s="6">
        <v>17</v>
      </c>
      <c r="B21" s="29" t="s">
        <v>11</v>
      </c>
      <c r="C21" s="12" t="s">
        <v>200</v>
      </c>
      <c r="D21" s="47" t="s">
        <v>199</v>
      </c>
      <c r="E21" s="13" t="s">
        <v>8</v>
      </c>
      <c r="F21" s="13" t="s">
        <v>50</v>
      </c>
      <c r="G21" s="24" t="s">
        <v>7</v>
      </c>
      <c r="H21" s="77" t="s">
        <v>151</v>
      </c>
      <c r="I21" s="105" t="s">
        <v>151</v>
      </c>
      <c r="J21" s="34" t="s">
        <v>151</v>
      </c>
      <c r="K21" s="105" t="s">
        <v>151</v>
      </c>
      <c r="L21" s="105" t="s">
        <v>151</v>
      </c>
      <c r="M21" s="105" t="s">
        <v>151</v>
      </c>
      <c r="N21" s="105" t="s">
        <v>151</v>
      </c>
      <c r="O21" s="34" t="s">
        <v>151</v>
      </c>
      <c r="P21" s="34" t="s">
        <v>151</v>
      </c>
      <c r="Q21" s="105" t="s">
        <v>151</v>
      </c>
      <c r="R21" s="105" t="s">
        <v>151</v>
      </c>
      <c r="S21" s="105" t="s">
        <v>151</v>
      </c>
      <c r="T21" s="105" t="s">
        <v>151</v>
      </c>
      <c r="U21" s="105" t="s">
        <v>151</v>
      </c>
      <c r="V21" s="105" t="s">
        <v>151</v>
      </c>
      <c r="W21" s="105" t="s">
        <v>151</v>
      </c>
      <c r="X21" s="105" t="s">
        <v>151</v>
      </c>
      <c r="Y21" s="34" t="s">
        <v>151</v>
      </c>
      <c r="Z21" s="34" t="s">
        <v>151</v>
      </c>
      <c r="AA21" s="34" t="s">
        <v>151</v>
      </c>
      <c r="AB21" s="34" t="s">
        <v>151</v>
      </c>
      <c r="AC21" s="34" t="s">
        <v>151</v>
      </c>
      <c r="AD21" s="34" t="s">
        <v>151</v>
      </c>
      <c r="AE21" s="34" t="s">
        <v>151</v>
      </c>
      <c r="AF21" s="34" t="s">
        <v>151</v>
      </c>
      <c r="AG21" s="34" t="s">
        <v>151</v>
      </c>
      <c r="AH21" s="34" t="s">
        <v>151</v>
      </c>
      <c r="AI21" s="34" t="s">
        <v>151</v>
      </c>
      <c r="AJ21" s="34" t="s">
        <v>151</v>
      </c>
      <c r="AK21" s="34" t="s">
        <v>151</v>
      </c>
      <c r="AL21" s="34" t="s">
        <v>151</v>
      </c>
      <c r="AM21" s="34" t="s">
        <v>151</v>
      </c>
      <c r="AN21" s="34" t="s">
        <v>151</v>
      </c>
      <c r="AO21" s="34" t="s">
        <v>151</v>
      </c>
      <c r="AP21" s="34" t="s">
        <v>151</v>
      </c>
      <c r="AQ21" s="34" t="s">
        <v>151</v>
      </c>
      <c r="AR21" s="34" t="s">
        <v>151</v>
      </c>
      <c r="AS21" s="34" t="s">
        <v>151</v>
      </c>
      <c r="AT21" s="34" t="s">
        <v>151</v>
      </c>
      <c r="AU21" s="34" t="s">
        <v>151</v>
      </c>
    </row>
    <row r="22" spans="1:47" ht="49.5" customHeight="1" thickTop="1" thickBot="1" x14ac:dyDescent="0.3">
      <c r="A22" s="6">
        <v>18</v>
      </c>
      <c r="B22" s="29" t="s">
        <v>11</v>
      </c>
      <c r="C22" s="12" t="s">
        <v>119</v>
      </c>
      <c r="D22" s="47" t="s">
        <v>236</v>
      </c>
      <c r="E22" s="15" t="s">
        <v>78</v>
      </c>
      <c r="F22" s="13">
        <v>28</v>
      </c>
      <c r="G22" s="24" t="s">
        <v>9</v>
      </c>
      <c r="H22" s="77" t="s">
        <v>151</v>
      </c>
      <c r="I22" s="105" t="s">
        <v>151</v>
      </c>
      <c r="J22" s="34" t="s">
        <v>150</v>
      </c>
      <c r="K22" s="105" t="s">
        <v>151</v>
      </c>
      <c r="L22" s="105" t="s">
        <v>151</v>
      </c>
      <c r="M22" s="105" t="s">
        <v>151</v>
      </c>
      <c r="N22" s="105" t="s">
        <v>151</v>
      </c>
      <c r="O22" s="34" t="s">
        <v>151</v>
      </c>
      <c r="P22" s="34" t="s">
        <v>151</v>
      </c>
      <c r="Q22" s="105" t="s">
        <v>151</v>
      </c>
      <c r="R22" s="105" t="s">
        <v>151</v>
      </c>
      <c r="S22" s="105" t="s">
        <v>151</v>
      </c>
      <c r="T22" s="105" t="s">
        <v>151</v>
      </c>
      <c r="U22" s="105" t="s">
        <v>151</v>
      </c>
      <c r="V22" s="105" t="s">
        <v>151</v>
      </c>
      <c r="W22" s="105" t="s">
        <v>151</v>
      </c>
      <c r="X22" s="105" t="s">
        <v>151</v>
      </c>
      <c r="Y22" s="34"/>
      <c r="Z22" s="34"/>
      <c r="AA22" s="34"/>
      <c r="AB22" s="34"/>
      <c r="AC22" s="34"/>
      <c r="AD22" s="34"/>
      <c r="AE22" s="34"/>
      <c r="AF22" s="34"/>
      <c r="AG22" s="34"/>
      <c r="AH22" s="34"/>
      <c r="AI22" s="34"/>
      <c r="AJ22" s="34"/>
      <c r="AK22" s="34"/>
      <c r="AL22" s="34"/>
      <c r="AM22" s="34"/>
      <c r="AN22" s="34"/>
      <c r="AO22" s="34"/>
      <c r="AP22" s="34"/>
      <c r="AQ22" s="34"/>
      <c r="AR22" s="34"/>
      <c r="AS22" s="34"/>
      <c r="AT22" s="34"/>
      <c r="AU22" s="34"/>
    </row>
    <row r="23" spans="1:47" ht="121.5" thickTop="1" thickBot="1" x14ac:dyDescent="0.3">
      <c r="A23" s="6">
        <v>19</v>
      </c>
      <c r="B23" s="29" t="s">
        <v>11</v>
      </c>
      <c r="C23" s="12" t="s">
        <v>120</v>
      </c>
      <c r="D23" s="47" t="s">
        <v>237</v>
      </c>
      <c r="E23" s="15" t="s">
        <v>66</v>
      </c>
      <c r="F23" s="13"/>
      <c r="G23" s="24" t="s">
        <v>1367</v>
      </c>
      <c r="H23" s="77" t="s">
        <v>150</v>
      </c>
      <c r="I23" s="105" t="s">
        <v>150</v>
      </c>
      <c r="J23" s="34" t="s">
        <v>151</v>
      </c>
      <c r="K23" s="105" t="s">
        <v>150</v>
      </c>
      <c r="L23" s="105" t="s">
        <v>151</v>
      </c>
      <c r="M23" s="105" t="s">
        <v>151</v>
      </c>
      <c r="N23" s="105" t="s">
        <v>151</v>
      </c>
      <c r="O23" s="34" t="s">
        <v>150</v>
      </c>
      <c r="P23" s="34" t="s">
        <v>150</v>
      </c>
      <c r="Q23" s="105" t="s">
        <v>151</v>
      </c>
      <c r="R23" s="105" t="s">
        <v>151</v>
      </c>
      <c r="S23" s="105" t="s">
        <v>151</v>
      </c>
      <c r="T23" s="105" t="s">
        <v>151</v>
      </c>
      <c r="U23" s="105" t="s">
        <v>151</v>
      </c>
      <c r="V23" s="105" t="s">
        <v>151</v>
      </c>
      <c r="W23" s="105" t="s">
        <v>151</v>
      </c>
      <c r="X23" s="105" t="s">
        <v>151</v>
      </c>
      <c r="Y23" s="34"/>
      <c r="Z23" s="34"/>
      <c r="AA23" s="34"/>
      <c r="AB23" s="34"/>
      <c r="AC23" s="34"/>
      <c r="AD23" s="34"/>
      <c r="AE23" s="34"/>
      <c r="AF23" s="34"/>
      <c r="AG23" s="34"/>
      <c r="AH23" s="34"/>
      <c r="AI23" s="34"/>
      <c r="AJ23" s="34"/>
      <c r="AK23" s="34"/>
      <c r="AL23" s="34"/>
      <c r="AM23" s="34"/>
      <c r="AN23" s="34"/>
      <c r="AO23" s="34"/>
      <c r="AP23" s="34"/>
      <c r="AQ23" s="34"/>
      <c r="AR23" s="34"/>
      <c r="AS23" s="34"/>
      <c r="AT23" s="34"/>
      <c r="AU23" s="34"/>
    </row>
    <row r="24" spans="1:47" ht="86.25" customHeight="1" thickTop="1" thickBot="1" x14ac:dyDescent="0.3">
      <c r="A24" s="6">
        <v>20</v>
      </c>
      <c r="B24" s="29" t="s">
        <v>11</v>
      </c>
      <c r="C24" s="12" t="s">
        <v>79</v>
      </c>
      <c r="D24" s="47" t="s">
        <v>238</v>
      </c>
      <c r="E24" s="13">
        <v>28</v>
      </c>
      <c r="F24" s="13">
        <v>32</v>
      </c>
      <c r="G24" s="24" t="s">
        <v>152</v>
      </c>
      <c r="H24" s="77" t="s">
        <v>169</v>
      </c>
      <c r="I24" s="105" t="s">
        <v>169</v>
      </c>
      <c r="J24" s="34" t="s">
        <v>169</v>
      </c>
      <c r="K24" s="105" t="s">
        <v>169</v>
      </c>
      <c r="L24" s="105" t="s">
        <v>52</v>
      </c>
      <c r="M24" s="105" t="str">
        <f t="shared" ref="M24:N24" si="6">IF(M23="NE","X","")</f>
        <v>X</v>
      </c>
      <c r="N24" s="105" t="str">
        <f t="shared" si="6"/>
        <v>X</v>
      </c>
      <c r="O24" s="34" t="s">
        <v>169</v>
      </c>
      <c r="P24" s="34" t="s">
        <v>169</v>
      </c>
      <c r="Q24" s="105" t="s">
        <v>52</v>
      </c>
      <c r="R24" s="105" t="s">
        <v>169</v>
      </c>
      <c r="S24" s="105" t="s">
        <v>1396</v>
      </c>
      <c r="T24" s="105" t="str">
        <f t="shared" ref="T24:U24" si="7">IF(T23="NE","X","")</f>
        <v>X</v>
      </c>
      <c r="U24" s="105" t="str">
        <f t="shared" si="7"/>
        <v>X</v>
      </c>
      <c r="V24" s="105" t="s">
        <v>1396</v>
      </c>
      <c r="W24" s="105" t="s">
        <v>52</v>
      </c>
      <c r="X24" s="105" t="s">
        <v>52</v>
      </c>
      <c r="Y24" s="34" t="str">
        <f t="shared" ref="Y24:AO24" si="8">IF(Y23="NE","X","")</f>
        <v/>
      </c>
      <c r="Z24" s="34" t="str">
        <f t="shared" si="8"/>
        <v/>
      </c>
      <c r="AA24" s="34" t="str">
        <f t="shared" si="8"/>
        <v/>
      </c>
      <c r="AB24" s="34" t="str">
        <f t="shared" si="8"/>
        <v/>
      </c>
      <c r="AC24" s="34" t="str">
        <f t="shared" si="8"/>
        <v/>
      </c>
      <c r="AD24" s="34" t="str">
        <f t="shared" si="8"/>
        <v/>
      </c>
      <c r="AE24" s="34" t="str">
        <f t="shared" si="8"/>
        <v/>
      </c>
      <c r="AF24" s="34" t="str">
        <f t="shared" si="8"/>
        <v/>
      </c>
      <c r="AG24" s="34" t="str">
        <f t="shared" si="8"/>
        <v/>
      </c>
      <c r="AH24" s="34" t="str">
        <f t="shared" si="8"/>
        <v/>
      </c>
      <c r="AI24" s="34" t="str">
        <f t="shared" si="8"/>
        <v/>
      </c>
      <c r="AJ24" s="34" t="str">
        <f t="shared" si="8"/>
        <v/>
      </c>
      <c r="AK24" s="34" t="str">
        <f t="shared" si="8"/>
        <v/>
      </c>
      <c r="AL24" s="34" t="str">
        <f t="shared" si="8"/>
        <v/>
      </c>
      <c r="AM24" s="34" t="str">
        <f t="shared" si="8"/>
        <v/>
      </c>
      <c r="AN24" s="34" t="str">
        <f t="shared" si="8"/>
        <v/>
      </c>
      <c r="AO24" s="34" t="str">
        <f t="shared" si="8"/>
        <v/>
      </c>
      <c r="AP24" s="34" t="str">
        <f>IF(AP23="NE","X","")</f>
        <v/>
      </c>
      <c r="AQ24" s="34" t="str">
        <f t="shared" ref="AQ24:AU24" si="9">IF(AQ23="NE","X","")</f>
        <v/>
      </c>
      <c r="AR24" s="34" t="str">
        <f t="shared" si="9"/>
        <v/>
      </c>
      <c r="AS24" s="34" t="str">
        <f t="shared" si="9"/>
        <v/>
      </c>
      <c r="AT24" s="34" t="str">
        <f t="shared" si="9"/>
        <v/>
      </c>
      <c r="AU24" s="34" t="str">
        <f t="shared" si="9"/>
        <v/>
      </c>
    </row>
    <row r="25" spans="1:47" ht="66" customHeight="1" thickTop="1" thickBot="1" x14ac:dyDescent="0.3">
      <c r="A25" s="6">
        <v>21</v>
      </c>
      <c r="B25" s="29" t="s">
        <v>11</v>
      </c>
      <c r="C25" s="12" t="s">
        <v>80</v>
      </c>
      <c r="D25" s="47" t="s">
        <v>201</v>
      </c>
      <c r="E25" s="15" t="s">
        <v>10</v>
      </c>
      <c r="F25" s="13"/>
      <c r="G25" s="24" t="s">
        <v>153</v>
      </c>
      <c r="H25" s="77" t="s">
        <v>151</v>
      </c>
      <c r="I25" s="105" t="s">
        <v>151</v>
      </c>
      <c r="J25" s="34" t="s">
        <v>151</v>
      </c>
      <c r="K25" s="105" t="s">
        <v>151</v>
      </c>
      <c r="L25" s="105" t="s">
        <v>151</v>
      </c>
      <c r="M25" s="105" t="s">
        <v>151</v>
      </c>
      <c r="N25" s="105" t="s">
        <v>151</v>
      </c>
      <c r="O25" s="34" t="s">
        <v>151</v>
      </c>
      <c r="P25" s="34" t="s">
        <v>151</v>
      </c>
      <c r="Q25" s="105" t="s">
        <v>151</v>
      </c>
      <c r="R25" s="105" t="s">
        <v>151</v>
      </c>
      <c r="S25" s="105" t="s">
        <v>151</v>
      </c>
      <c r="T25" s="105" t="s">
        <v>151</v>
      </c>
      <c r="U25" s="105" t="s">
        <v>151</v>
      </c>
      <c r="V25" s="77" t="s">
        <v>151</v>
      </c>
      <c r="W25" s="105" t="s">
        <v>151</v>
      </c>
      <c r="X25" s="77" t="s">
        <v>151</v>
      </c>
      <c r="Y25" s="34"/>
      <c r="Z25" s="34"/>
      <c r="AA25" s="34"/>
      <c r="AB25" s="34"/>
      <c r="AC25" s="34"/>
      <c r="AD25" s="34"/>
      <c r="AE25" s="34"/>
      <c r="AF25" s="34"/>
      <c r="AG25" s="34"/>
      <c r="AH25" s="34"/>
      <c r="AI25" s="34"/>
      <c r="AJ25" s="34"/>
      <c r="AK25" s="34"/>
      <c r="AL25" s="34"/>
      <c r="AM25" s="34"/>
      <c r="AN25" s="34"/>
      <c r="AO25" s="34"/>
      <c r="AP25" s="34"/>
      <c r="AQ25" s="34"/>
      <c r="AR25" s="34"/>
      <c r="AS25" s="34"/>
      <c r="AT25" s="34"/>
      <c r="AU25" s="34"/>
    </row>
    <row r="26" spans="1:47" s="39" customFormat="1" ht="45.75" customHeight="1" thickTop="1" thickBot="1" x14ac:dyDescent="0.3">
      <c r="A26" s="6">
        <v>22</v>
      </c>
      <c r="B26" s="42" t="s">
        <v>12</v>
      </c>
      <c r="C26" s="12" t="s">
        <v>193</v>
      </c>
      <c r="D26" s="47" t="s">
        <v>202</v>
      </c>
      <c r="E26" s="13" t="s">
        <v>5</v>
      </c>
      <c r="F26" s="13"/>
      <c r="G26" s="24" t="s">
        <v>9</v>
      </c>
      <c r="H26" s="77" t="s">
        <v>150</v>
      </c>
      <c r="I26" s="105" t="s">
        <v>150</v>
      </c>
      <c r="J26" s="34" t="s">
        <v>150</v>
      </c>
      <c r="K26" s="105" t="s">
        <v>150</v>
      </c>
      <c r="L26" s="77" t="s">
        <v>150</v>
      </c>
      <c r="M26" s="105" t="s">
        <v>150</v>
      </c>
      <c r="N26" s="105" t="s">
        <v>150</v>
      </c>
      <c r="O26" s="77" t="s">
        <v>150</v>
      </c>
      <c r="P26" s="105" t="s">
        <v>150</v>
      </c>
      <c r="Q26" s="77" t="s">
        <v>150</v>
      </c>
      <c r="R26" s="77" t="s">
        <v>150</v>
      </c>
      <c r="S26" s="77" t="s">
        <v>150</v>
      </c>
      <c r="T26" s="77" t="s">
        <v>150</v>
      </c>
      <c r="U26" s="77" t="s">
        <v>150</v>
      </c>
      <c r="V26" s="77" t="s">
        <v>150</v>
      </c>
      <c r="W26" s="77" t="s">
        <v>150</v>
      </c>
      <c r="X26" s="77" t="s">
        <v>150</v>
      </c>
      <c r="Y26" s="34"/>
      <c r="Z26" s="34"/>
      <c r="AA26" s="34"/>
      <c r="AB26" s="34"/>
      <c r="AC26" s="34"/>
      <c r="AD26" s="34"/>
      <c r="AE26" s="34"/>
      <c r="AF26" s="34"/>
      <c r="AG26" s="34"/>
      <c r="AH26" s="34"/>
      <c r="AI26" s="34"/>
      <c r="AJ26" s="34"/>
      <c r="AK26" s="34"/>
      <c r="AL26" s="34"/>
      <c r="AM26" s="34"/>
      <c r="AN26" s="34"/>
      <c r="AO26" s="34"/>
      <c r="AP26" s="34"/>
      <c r="AQ26" s="34"/>
      <c r="AR26" s="34"/>
      <c r="AS26" s="34"/>
      <c r="AT26" s="34"/>
      <c r="AU26" s="34"/>
    </row>
    <row r="27" spans="1:47" ht="48.75" customHeight="1" thickTop="1" thickBot="1" x14ac:dyDescent="0.3">
      <c r="A27" s="6">
        <v>23</v>
      </c>
      <c r="B27" s="91" t="s">
        <v>12</v>
      </c>
      <c r="C27" s="12" t="s">
        <v>191</v>
      </c>
      <c r="D27" s="47" t="s">
        <v>239</v>
      </c>
      <c r="E27" s="13" t="s">
        <v>2</v>
      </c>
      <c r="F27" s="13"/>
      <c r="G27" s="24" t="s">
        <v>1356</v>
      </c>
      <c r="H27" s="77" t="s">
        <v>1357</v>
      </c>
      <c r="I27" s="77" t="s">
        <v>1357</v>
      </c>
      <c r="J27" s="77" t="s">
        <v>1357</v>
      </c>
      <c r="K27" s="77" t="s">
        <v>1357</v>
      </c>
      <c r="L27" s="77" t="s">
        <v>1357</v>
      </c>
      <c r="M27" s="77" t="s">
        <v>1357</v>
      </c>
      <c r="N27" s="77" t="s">
        <v>1357</v>
      </c>
      <c r="O27" s="77" t="s">
        <v>1357</v>
      </c>
      <c r="P27" s="77" t="s">
        <v>1357</v>
      </c>
      <c r="Q27" s="77" t="s">
        <v>1379</v>
      </c>
      <c r="R27" s="77" t="s">
        <v>1357</v>
      </c>
      <c r="S27" s="77" t="s">
        <v>1357</v>
      </c>
      <c r="T27" s="77" t="s">
        <v>1357</v>
      </c>
      <c r="U27" s="77" t="s">
        <v>1379</v>
      </c>
      <c r="V27" s="77" t="s">
        <v>1379</v>
      </c>
      <c r="W27" s="77" t="s">
        <v>1379</v>
      </c>
      <c r="X27" s="77" t="s">
        <v>1379</v>
      </c>
      <c r="Y27" s="34"/>
      <c r="Z27" s="34"/>
      <c r="AA27" s="34"/>
      <c r="AB27" s="34"/>
      <c r="AC27" s="34"/>
      <c r="AD27" s="34"/>
      <c r="AE27" s="34"/>
      <c r="AF27" s="34"/>
      <c r="AG27" s="34"/>
      <c r="AH27" s="34"/>
      <c r="AI27" s="34"/>
      <c r="AJ27" s="34"/>
      <c r="AK27" s="34"/>
      <c r="AL27" s="34"/>
      <c r="AM27" s="34"/>
      <c r="AN27" s="34"/>
      <c r="AO27" s="34"/>
      <c r="AP27" s="34"/>
      <c r="AQ27" s="34"/>
      <c r="AR27" s="34"/>
      <c r="AS27" s="34"/>
      <c r="AT27" s="34"/>
      <c r="AU27" s="34"/>
    </row>
    <row r="28" spans="1:47" ht="46.5" customHeight="1" thickTop="1" thickBot="1" x14ac:dyDescent="0.3">
      <c r="A28" s="6">
        <v>24</v>
      </c>
      <c r="B28" s="91" t="s">
        <v>12</v>
      </c>
      <c r="C28" s="12" t="s">
        <v>13</v>
      </c>
      <c r="D28" s="47" t="s">
        <v>240</v>
      </c>
      <c r="E28" s="13" t="s">
        <v>6</v>
      </c>
      <c r="F28" s="13"/>
      <c r="G28" s="24" t="s">
        <v>9</v>
      </c>
      <c r="H28" s="77" t="s">
        <v>150</v>
      </c>
      <c r="I28" s="77" t="s">
        <v>150</v>
      </c>
      <c r="J28" s="77" t="s">
        <v>150</v>
      </c>
      <c r="K28" s="77" t="s">
        <v>150</v>
      </c>
      <c r="L28" s="77" t="s">
        <v>150</v>
      </c>
      <c r="M28" s="77" t="s">
        <v>150</v>
      </c>
      <c r="N28" s="77" t="s">
        <v>150</v>
      </c>
      <c r="O28" s="77" t="s">
        <v>150</v>
      </c>
      <c r="P28" s="77" t="s">
        <v>150</v>
      </c>
      <c r="Q28" s="105" t="s">
        <v>150</v>
      </c>
      <c r="R28" s="77" t="s">
        <v>150</v>
      </c>
      <c r="S28" s="105" t="s">
        <v>150</v>
      </c>
      <c r="T28" s="105" t="s">
        <v>150</v>
      </c>
      <c r="U28" s="105" t="s">
        <v>150</v>
      </c>
      <c r="V28" s="77" t="s">
        <v>150</v>
      </c>
      <c r="W28" s="105" t="s">
        <v>150</v>
      </c>
      <c r="X28" s="105" t="s">
        <v>150</v>
      </c>
      <c r="Y28" s="34"/>
      <c r="Z28" s="34"/>
      <c r="AA28" s="34"/>
      <c r="AB28" s="34"/>
      <c r="AC28" s="34"/>
      <c r="AD28" s="34"/>
      <c r="AE28" s="34"/>
      <c r="AF28" s="34"/>
      <c r="AG28" s="34"/>
      <c r="AH28" s="34"/>
      <c r="AI28" s="34"/>
      <c r="AJ28" s="34"/>
      <c r="AK28" s="34"/>
      <c r="AL28" s="34"/>
      <c r="AM28" s="34"/>
      <c r="AN28" s="34"/>
      <c r="AO28" s="34"/>
      <c r="AP28" s="34"/>
      <c r="AQ28" s="34"/>
      <c r="AR28" s="34"/>
      <c r="AS28" s="34"/>
      <c r="AT28" s="34"/>
      <c r="AU28" s="34"/>
    </row>
    <row r="29" spans="1:47" ht="68.25" customHeight="1" thickTop="1" thickBot="1" x14ac:dyDescent="0.3">
      <c r="A29" s="6">
        <v>25</v>
      </c>
      <c r="B29" s="91" t="s">
        <v>12</v>
      </c>
      <c r="C29" s="12" t="s">
        <v>121</v>
      </c>
      <c r="D29" s="47" t="s">
        <v>221</v>
      </c>
      <c r="E29" s="15" t="s">
        <v>14</v>
      </c>
      <c r="F29" s="13"/>
      <c r="G29" s="24" t="s">
        <v>156</v>
      </c>
      <c r="H29" s="77" t="s">
        <v>151</v>
      </c>
      <c r="I29" s="105" t="s">
        <v>151</v>
      </c>
      <c r="J29" s="34" t="s">
        <v>151</v>
      </c>
      <c r="K29" s="105" t="s">
        <v>151</v>
      </c>
      <c r="L29" s="77" t="s">
        <v>151</v>
      </c>
      <c r="M29" s="105" t="s">
        <v>151</v>
      </c>
      <c r="N29" s="105" t="s">
        <v>151</v>
      </c>
      <c r="O29" s="77" t="s">
        <v>151</v>
      </c>
      <c r="P29" s="105" t="s">
        <v>151</v>
      </c>
      <c r="Q29" s="77" t="s">
        <v>151</v>
      </c>
      <c r="R29" s="77" t="s">
        <v>151</v>
      </c>
      <c r="S29" s="105" t="s">
        <v>151</v>
      </c>
      <c r="T29" s="77" t="s">
        <v>151</v>
      </c>
      <c r="U29" s="105" t="s">
        <v>151</v>
      </c>
      <c r="V29" s="105" t="s">
        <v>151</v>
      </c>
      <c r="W29" s="77" t="s">
        <v>151</v>
      </c>
      <c r="X29" s="105" t="s">
        <v>151</v>
      </c>
      <c r="Y29" s="34"/>
      <c r="Z29" s="34"/>
      <c r="AA29" s="34"/>
      <c r="AB29" s="34"/>
      <c r="AC29" s="34"/>
      <c r="AD29" s="34"/>
      <c r="AE29" s="34"/>
      <c r="AF29" s="34"/>
      <c r="AG29" s="34"/>
      <c r="AH29" s="34"/>
      <c r="AI29" s="34"/>
      <c r="AJ29" s="34"/>
      <c r="AK29" s="34"/>
      <c r="AL29" s="34"/>
      <c r="AM29" s="34"/>
      <c r="AN29" s="34"/>
      <c r="AO29" s="34"/>
      <c r="AP29" s="34"/>
      <c r="AQ29" s="34"/>
      <c r="AR29" s="34"/>
      <c r="AS29" s="34"/>
      <c r="AT29" s="34"/>
      <c r="AU29" s="34"/>
    </row>
    <row r="30" spans="1:47" ht="48.75" customHeight="1" thickTop="1" thickBot="1" x14ac:dyDescent="0.3">
      <c r="A30" s="6">
        <v>26</v>
      </c>
      <c r="B30" s="91" t="s">
        <v>12</v>
      </c>
      <c r="C30" s="12" t="s">
        <v>20</v>
      </c>
      <c r="D30" s="47" t="s">
        <v>241</v>
      </c>
      <c r="E30" s="15" t="s">
        <v>21</v>
      </c>
      <c r="F30" s="13" t="s">
        <v>22</v>
      </c>
      <c r="G30" s="24" t="s">
        <v>9</v>
      </c>
      <c r="H30" s="77" t="s">
        <v>151</v>
      </c>
      <c r="I30" s="105" t="s">
        <v>151</v>
      </c>
      <c r="J30" s="34" t="s">
        <v>151</v>
      </c>
      <c r="K30" s="105" t="s">
        <v>151</v>
      </c>
      <c r="L30" s="105" t="s">
        <v>151</v>
      </c>
      <c r="M30" s="105" t="s">
        <v>151</v>
      </c>
      <c r="N30" s="105" t="s">
        <v>151</v>
      </c>
      <c r="O30" s="34" t="s">
        <v>151</v>
      </c>
      <c r="P30" s="34" t="s">
        <v>151</v>
      </c>
      <c r="Q30" s="105" t="s">
        <v>151</v>
      </c>
      <c r="R30" s="105" t="s">
        <v>151</v>
      </c>
      <c r="S30" s="105" t="s">
        <v>151</v>
      </c>
      <c r="T30" s="105" t="s">
        <v>151</v>
      </c>
      <c r="U30" s="105" t="s">
        <v>151</v>
      </c>
      <c r="V30" s="105" t="s">
        <v>151</v>
      </c>
      <c r="W30" s="105" t="s">
        <v>151</v>
      </c>
      <c r="X30" s="105" t="s">
        <v>151</v>
      </c>
      <c r="Y30" s="34" t="s">
        <v>151</v>
      </c>
      <c r="Z30" s="34" t="s">
        <v>151</v>
      </c>
      <c r="AA30" s="34" t="s">
        <v>151</v>
      </c>
      <c r="AB30" s="34" t="s">
        <v>151</v>
      </c>
      <c r="AC30" s="34" t="s">
        <v>151</v>
      </c>
      <c r="AD30" s="34" t="s">
        <v>151</v>
      </c>
      <c r="AE30" s="34" t="s">
        <v>151</v>
      </c>
      <c r="AF30" s="34" t="s">
        <v>151</v>
      </c>
      <c r="AG30" s="34" t="s">
        <v>151</v>
      </c>
      <c r="AH30" s="34" t="s">
        <v>151</v>
      </c>
      <c r="AI30" s="34" t="s">
        <v>151</v>
      </c>
      <c r="AJ30" s="34" t="s">
        <v>151</v>
      </c>
      <c r="AK30" s="34" t="s">
        <v>151</v>
      </c>
      <c r="AL30" s="34" t="s">
        <v>151</v>
      </c>
      <c r="AM30" s="34" t="s">
        <v>151</v>
      </c>
      <c r="AN30" s="34" t="s">
        <v>151</v>
      </c>
      <c r="AO30" s="34" t="s">
        <v>151</v>
      </c>
      <c r="AP30" s="34" t="s">
        <v>151</v>
      </c>
      <c r="AQ30" s="34" t="s">
        <v>151</v>
      </c>
      <c r="AR30" s="34" t="s">
        <v>151</v>
      </c>
      <c r="AS30" s="34" t="s">
        <v>151</v>
      </c>
      <c r="AT30" s="34" t="s">
        <v>151</v>
      </c>
      <c r="AU30" s="34" t="s">
        <v>151</v>
      </c>
    </row>
    <row r="31" spans="1:47" ht="48.75" customHeight="1" thickTop="1" thickBot="1" x14ac:dyDescent="0.3">
      <c r="A31" s="6">
        <v>27</v>
      </c>
      <c r="B31" s="92" t="s">
        <v>111</v>
      </c>
      <c r="C31" s="12" t="s">
        <v>167</v>
      </c>
      <c r="D31" s="47" t="s">
        <v>203</v>
      </c>
      <c r="E31" s="13" t="s">
        <v>16</v>
      </c>
      <c r="F31" s="13"/>
      <c r="G31" s="24" t="s">
        <v>23</v>
      </c>
      <c r="H31" s="77" t="s">
        <v>159</v>
      </c>
      <c r="I31" s="105" t="s">
        <v>159</v>
      </c>
      <c r="J31" s="34" t="s">
        <v>158</v>
      </c>
      <c r="K31" s="105" t="s">
        <v>159</v>
      </c>
      <c r="L31" s="105" t="s">
        <v>159</v>
      </c>
      <c r="M31" s="105" t="s">
        <v>161</v>
      </c>
      <c r="N31" s="105" t="s">
        <v>159</v>
      </c>
      <c r="O31" s="34" t="s">
        <v>159</v>
      </c>
      <c r="P31" s="34" t="s">
        <v>159</v>
      </c>
      <c r="Q31" s="105" t="s">
        <v>159</v>
      </c>
      <c r="R31" s="105" t="s">
        <v>159</v>
      </c>
      <c r="S31" s="105" t="s">
        <v>159</v>
      </c>
      <c r="T31" s="105" t="s">
        <v>161</v>
      </c>
      <c r="U31" s="105" t="s">
        <v>159</v>
      </c>
      <c r="V31" s="105" t="s">
        <v>159</v>
      </c>
      <c r="W31" s="105" t="s">
        <v>159</v>
      </c>
      <c r="X31" s="105" t="s">
        <v>159</v>
      </c>
      <c r="Y31" s="34"/>
      <c r="Z31" s="34"/>
      <c r="AA31" s="34"/>
      <c r="AB31" s="34"/>
      <c r="AC31" s="34"/>
      <c r="AD31" s="34"/>
      <c r="AE31" s="34"/>
      <c r="AF31" s="34"/>
      <c r="AG31" s="34"/>
      <c r="AH31" s="34"/>
      <c r="AI31" s="34"/>
      <c r="AJ31" s="34"/>
      <c r="AK31" s="34"/>
      <c r="AL31" s="34"/>
      <c r="AM31" s="34"/>
      <c r="AN31" s="34"/>
      <c r="AO31" s="34"/>
      <c r="AP31" s="34"/>
      <c r="AQ31" s="34"/>
      <c r="AR31" s="34"/>
      <c r="AS31" s="34"/>
      <c r="AT31" s="34"/>
      <c r="AU31" s="34"/>
    </row>
    <row r="32" spans="1:47" ht="73.5" customHeight="1" thickTop="1" thickBot="1" x14ac:dyDescent="0.3">
      <c r="A32" s="6">
        <v>28</v>
      </c>
      <c r="B32" s="92" t="s">
        <v>111</v>
      </c>
      <c r="C32" s="12" t="s">
        <v>82</v>
      </c>
      <c r="D32" s="47" t="s">
        <v>242</v>
      </c>
      <c r="E32" s="13" t="s">
        <v>18</v>
      </c>
      <c r="F32" s="13"/>
      <c r="G32" s="24" t="s">
        <v>109</v>
      </c>
      <c r="H32" s="76" t="s">
        <v>1475</v>
      </c>
      <c r="I32" s="103" t="s">
        <v>1476</v>
      </c>
      <c r="J32" s="103" t="s">
        <v>1477</v>
      </c>
      <c r="K32" s="103" t="s">
        <v>1478</v>
      </c>
      <c r="L32" s="103" t="s">
        <v>1479</v>
      </c>
      <c r="M32" s="103" t="s">
        <v>1480</v>
      </c>
      <c r="N32" s="103" t="s">
        <v>1481</v>
      </c>
      <c r="O32" s="97" t="s">
        <v>1372</v>
      </c>
      <c r="P32" s="101" t="s">
        <v>1373</v>
      </c>
      <c r="Q32" s="106" t="s">
        <v>1482</v>
      </c>
      <c r="R32" s="107" t="s">
        <v>1483</v>
      </c>
      <c r="S32" s="106" t="s">
        <v>1484</v>
      </c>
      <c r="T32" s="107" t="s">
        <v>1485</v>
      </c>
      <c r="U32" s="103" t="s">
        <v>1389</v>
      </c>
      <c r="V32" s="107" t="s">
        <v>1423</v>
      </c>
      <c r="W32" s="106" t="s">
        <v>1424</v>
      </c>
      <c r="X32" s="106" t="s">
        <v>1425</v>
      </c>
      <c r="Y32" s="22" t="str">
        <f t="shared" ref="Y32:AU32" si="10">IF(OR(Y31="c",Y31="e",Y31="f",Y31=""),"","Není třeba vyplnit buňku.")</f>
        <v/>
      </c>
      <c r="Z32" s="22" t="str">
        <f t="shared" si="10"/>
        <v/>
      </c>
      <c r="AA32" s="22" t="str">
        <f t="shared" si="10"/>
        <v/>
      </c>
      <c r="AB32" s="22" t="str">
        <f t="shared" si="10"/>
        <v/>
      </c>
      <c r="AC32" s="22" t="str">
        <f t="shared" si="10"/>
        <v/>
      </c>
      <c r="AD32" s="22" t="str">
        <f t="shared" si="10"/>
        <v/>
      </c>
      <c r="AE32" s="22" t="str">
        <f t="shared" si="10"/>
        <v/>
      </c>
      <c r="AF32" s="22" t="str">
        <f t="shared" si="10"/>
        <v/>
      </c>
      <c r="AG32" s="22" t="str">
        <f t="shared" si="10"/>
        <v/>
      </c>
      <c r="AH32" s="22" t="str">
        <f t="shared" si="10"/>
        <v/>
      </c>
      <c r="AI32" s="22" t="str">
        <f t="shared" si="10"/>
        <v/>
      </c>
      <c r="AJ32" s="22" t="str">
        <f t="shared" si="10"/>
        <v/>
      </c>
      <c r="AK32" s="22" t="str">
        <f t="shared" si="10"/>
        <v/>
      </c>
      <c r="AL32" s="22" t="str">
        <f t="shared" si="10"/>
        <v/>
      </c>
      <c r="AM32" s="22" t="str">
        <f t="shared" si="10"/>
        <v/>
      </c>
      <c r="AN32" s="22" t="str">
        <f t="shared" si="10"/>
        <v/>
      </c>
      <c r="AO32" s="22" t="str">
        <f t="shared" si="10"/>
        <v/>
      </c>
      <c r="AP32" s="22" t="str">
        <f t="shared" si="10"/>
        <v/>
      </c>
      <c r="AQ32" s="22" t="str">
        <f t="shared" si="10"/>
        <v/>
      </c>
      <c r="AR32" s="22" t="str">
        <f t="shared" si="10"/>
        <v/>
      </c>
      <c r="AS32" s="22" t="str">
        <f t="shared" si="10"/>
        <v/>
      </c>
      <c r="AT32" s="22" t="str">
        <f t="shared" si="10"/>
        <v/>
      </c>
      <c r="AU32" s="22" t="str">
        <f t="shared" si="10"/>
        <v/>
      </c>
    </row>
    <row r="33" spans="1:47" ht="58.5" customHeight="1" thickTop="1" thickBot="1" x14ac:dyDescent="0.3">
      <c r="A33" s="6">
        <v>29</v>
      </c>
      <c r="B33" s="73" t="s">
        <v>15</v>
      </c>
      <c r="C33" s="12" t="s">
        <v>115</v>
      </c>
      <c r="D33" s="47" t="s">
        <v>243</v>
      </c>
      <c r="E33" s="13"/>
      <c r="F33" s="13"/>
      <c r="G33" s="24" t="s">
        <v>168</v>
      </c>
      <c r="H33" s="77" t="s">
        <v>151</v>
      </c>
      <c r="I33" s="105" t="s">
        <v>151</v>
      </c>
      <c r="J33" s="34" t="s">
        <v>151</v>
      </c>
      <c r="K33" s="105" t="s">
        <v>151</v>
      </c>
      <c r="L33" s="105" t="s">
        <v>151</v>
      </c>
      <c r="M33" s="105" t="s">
        <v>151</v>
      </c>
      <c r="N33" s="105" t="s">
        <v>151</v>
      </c>
      <c r="O33" s="34" t="s">
        <v>151</v>
      </c>
      <c r="P33" s="34" t="s">
        <v>151</v>
      </c>
      <c r="Q33" s="105" t="s">
        <v>151</v>
      </c>
      <c r="R33" s="105" t="s">
        <v>151</v>
      </c>
      <c r="S33" s="105" t="s">
        <v>151</v>
      </c>
      <c r="T33" s="105" t="s">
        <v>151</v>
      </c>
      <c r="U33" s="105" t="s">
        <v>151</v>
      </c>
      <c r="V33" s="77" t="s">
        <v>151</v>
      </c>
      <c r="W33" s="105" t="s">
        <v>151</v>
      </c>
      <c r="X33" s="105" t="s">
        <v>151</v>
      </c>
      <c r="Y33" s="34"/>
      <c r="Z33" s="34"/>
      <c r="AA33" s="34"/>
      <c r="AB33" s="34"/>
      <c r="AC33" s="34"/>
      <c r="AD33" s="34"/>
      <c r="AE33" s="34"/>
      <c r="AF33" s="34"/>
      <c r="AG33" s="34"/>
      <c r="AH33" s="34"/>
      <c r="AI33" s="34"/>
      <c r="AJ33" s="34"/>
      <c r="AK33" s="34"/>
      <c r="AL33" s="34"/>
      <c r="AM33" s="34"/>
      <c r="AN33" s="34"/>
      <c r="AO33" s="34"/>
      <c r="AP33" s="34"/>
      <c r="AQ33" s="34"/>
      <c r="AR33" s="34"/>
      <c r="AS33" s="34"/>
      <c r="AT33" s="34"/>
      <c r="AU33" s="34"/>
    </row>
    <row r="34" spans="1:47" ht="61.5" customHeight="1" thickTop="1" thickBot="1" x14ac:dyDescent="0.3">
      <c r="A34" s="6">
        <v>30</v>
      </c>
      <c r="B34" s="73" t="s">
        <v>15</v>
      </c>
      <c r="C34" s="12" t="s">
        <v>67</v>
      </c>
      <c r="D34" s="47" t="s">
        <v>244</v>
      </c>
      <c r="E34" s="15" t="s">
        <v>17</v>
      </c>
      <c r="F34" s="13"/>
      <c r="G34" s="24" t="s">
        <v>171</v>
      </c>
      <c r="H34" s="34" t="str">
        <f t="shared" ref="H34:AU34" si="11">IF(OR(H31="a",H31=""),"","X")</f>
        <v>X</v>
      </c>
      <c r="I34" s="105" t="str">
        <f t="shared" ref="I34" si="12">IF(OR(I31="a",I31=""),"","X")</f>
        <v>X</v>
      </c>
      <c r="J34" s="34" t="str">
        <f t="shared" si="11"/>
        <v>X</v>
      </c>
      <c r="K34" s="105" t="str">
        <f t="shared" ref="K34:N34" si="13">IF(OR(K31="a",K31=""),"","X")</f>
        <v>X</v>
      </c>
      <c r="L34" s="105" t="str">
        <f t="shared" si="13"/>
        <v>X</v>
      </c>
      <c r="M34" s="105" t="str">
        <f t="shared" si="13"/>
        <v>X</v>
      </c>
      <c r="N34" s="105" t="str">
        <f t="shared" si="13"/>
        <v>X</v>
      </c>
      <c r="O34" s="34" t="str">
        <f t="shared" si="11"/>
        <v>X</v>
      </c>
      <c r="P34" s="34" t="str">
        <f t="shared" si="11"/>
        <v>X</v>
      </c>
      <c r="Q34" s="105" t="s">
        <v>52</v>
      </c>
      <c r="R34" s="105" t="str">
        <f t="shared" ref="R34" si="14">IF(OR(R31="a",R31=""),"","X")</f>
        <v>X</v>
      </c>
      <c r="S34" s="105" t="s">
        <v>52</v>
      </c>
      <c r="T34" s="105" t="s">
        <v>52</v>
      </c>
      <c r="U34" s="105" t="s">
        <v>52</v>
      </c>
      <c r="V34" s="105" t="s">
        <v>52</v>
      </c>
      <c r="W34" s="105" t="s">
        <v>52</v>
      </c>
      <c r="X34" s="105" t="s">
        <v>52</v>
      </c>
      <c r="Y34" s="34" t="str">
        <f t="shared" si="11"/>
        <v/>
      </c>
      <c r="Z34" s="34" t="str">
        <f t="shared" si="11"/>
        <v/>
      </c>
      <c r="AA34" s="34" t="str">
        <f t="shared" si="11"/>
        <v/>
      </c>
      <c r="AB34" s="34" t="str">
        <f t="shared" si="11"/>
        <v/>
      </c>
      <c r="AC34" s="34" t="str">
        <f t="shared" si="11"/>
        <v/>
      </c>
      <c r="AD34" s="34" t="str">
        <f t="shared" si="11"/>
        <v/>
      </c>
      <c r="AE34" s="34" t="str">
        <f t="shared" si="11"/>
        <v/>
      </c>
      <c r="AF34" s="34" t="str">
        <f t="shared" si="11"/>
        <v/>
      </c>
      <c r="AG34" s="34" t="str">
        <f t="shared" si="11"/>
        <v/>
      </c>
      <c r="AH34" s="34" t="str">
        <f t="shared" si="11"/>
        <v/>
      </c>
      <c r="AI34" s="34" t="str">
        <f t="shared" si="11"/>
        <v/>
      </c>
      <c r="AJ34" s="34" t="str">
        <f t="shared" si="11"/>
        <v/>
      </c>
      <c r="AK34" s="34" t="str">
        <f t="shared" si="11"/>
        <v/>
      </c>
      <c r="AL34" s="34" t="str">
        <f t="shared" si="11"/>
        <v/>
      </c>
      <c r="AM34" s="34" t="str">
        <f t="shared" si="11"/>
        <v/>
      </c>
      <c r="AN34" s="34" t="str">
        <f t="shared" si="11"/>
        <v/>
      </c>
      <c r="AO34" s="34" t="str">
        <f t="shared" si="11"/>
        <v/>
      </c>
      <c r="AP34" s="34"/>
      <c r="AQ34" s="34" t="str">
        <f t="shared" si="11"/>
        <v/>
      </c>
      <c r="AR34" s="34" t="str">
        <f t="shared" si="11"/>
        <v/>
      </c>
      <c r="AS34" s="34" t="str">
        <f t="shared" si="11"/>
        <v/>
      </c>
      <c r="AT34" s="34" t="str">
        <f t="shared" si="11"/>
        <v/>
      </c>
      <c r="AU34" s="34" t="str">
        <f t="shared" si="11"/>
        <v/>
      </c>
    </row>
    <row r="35" spans="1:47" ht="52.5" customHeight="1" thickTop="1" thickBot="1" x14ac:dyDescent="0.3">
      <c r="A35" s="6">
        <v>31</v>
      </c>
      <c r="B35" s="73" t="s">
        <v>15</v>
      </c>
      <c r="C35" s="12" t="s">
        <v>68</v>
      </c>
      <c r="D35" s="47" t="s">
        <v>245</v>
      </c>
      <c r="E35" s="15" t="s">
        <v>69</v>
      </c>
      <c r="F35" s="13"/>
      <c r="G35" s="24" t="s">
        <v>174</v>
      </c>
      <c r="H35" s="34" t="str">
        <f t="shared" ref="H35:AU35" si="15">IF(OR(H31="a",H31=""),"","X")</f>
        <v>X</v>
      </c>
      <c r="I35" s="105" t="str">
        <f t="shared" ref="I35" si="16">IF(OR(I31="a",I31=""),"","X")</f>
        <v>X</v>
      </c>
      <c r="J35" s="34" t="str">
        <f t="shared" si="15"/>
        <v>X</v>
      </c>
      <c r="K35" s="105" t="str">
        <f t="shared" ref="K35:N35" si="17">IF(OR(K31="a",K31=""),"","X")</f>
        <v>X</v>
      </c>
      <c r="L35" s="105" t="str">
        <f t="shared" si="17"/>
        <v>X</v>
      </c>
      <c r="M35" s="105" t="str">
        <f t="shared" si="17"/>
        <v>X</v>
      </c>
      <c r="N35" s="105" t="str">
        <f t="shared" si="17"/>
        <v>X</v>
      </c>
      <c r="O35" s="34" t="str">
        <f t="shared" si="15"/>
        <v>X</v>
      </c>
      <c r="P35" s="34" t="str">
        <f t="shared" si="15"/>
        <v>X</v>
      </c>
      <c r="Q35" s="105" t="s">
        <v>52</v>
      </c>
      <c r="R35" s="105" t="str">
        <f t="shared" ref="R35" si="18">IF(OR(R31="a",R31=""),"","X")</f>
        <v>X</v>
      </c>
      <c r="S35" s="105" t="s">
        <v>52</v>
      </c>
      <c r="T35" s="105" t="s">
        <v>52</v>
      </c>
      <c r="U35" s="105" t="s">
        <v>52</v>
      </c>
      <c r="V35" s="105" t="s">
        <v>52</v>
      </c>
      <c r="W35" s="105" t="s">
        <v>52</v>
      </c>
      <c r="X35" s="105" t="s">
        <v>52</v>
      </c>
      <c r="Y35" s="34" t="str">
        <f t="shared" si="15"/>
        <v/>
      </c>
      <c r="Z35" s="34" t="str">
        <f t="shared" si="15"/>
        <v/>
      </c>
      <c r="AA35" s="34" t="str">
        <f t="shared" si="15"/>
        <v/>
      </c>
      <c r="AB35" s="34" t="str">
        <f t="shared" si="15"/>
        <v/>
      </c>
      <c r="AC35" s="34" t="str">
        <f t="shared" si="15"/>
        <v/>
      </c>
      <c r="AD35" s="34" t="str">
        <f t="shared" si="15"/>
        <v/>
      </c>
      <c r="AE35" s="34" t="str">
        <f t="shared" si="15"/>
        <v/>
      </c>
      <c r="AF35" s="34" t="str">
        <f t="shared" si="15"/>
        <v/>
      </c>
      <c r="AG35" s="34" t="str">
        <f t="shared" si="15"/>
        <v/>
      </c>
      <c r="AH35" s="34" t="str">
        <f t="shared" si="15"/>
        <v/>
      </c>
      <c r="AI35" s="34" t="str">
        <f t="shared" si="15"/>
        <v/>
      </c>
      <c r="AJ35" s="34" t="str">
        <f t="shared" si="15"/>
        <v/>
      </c>
      <c r="AK35" s="34" t="str">
        <f t="shared" si="15"/>
        <v/>
      </c>
      <c r="AL35" s="34" t="str">
        <f t="shared" si="15"/>
        <v/>
      </c>
      <c r="AM35" s="34" t="str">
        <f t="shared" si="15"/>
        <v/>
      </c>
      <c r="AN35" s="34" t="str">
        <f t="shared" si="15"/>
        <v/>
      </c>
      <c r="AO35" s="34" t="str">
        <f t="shared" si="15"/>
        <v/>
      </c>
      <c r="AP35" s="34" t="str">
        <f t="shared" si="15"/>
        <v/>
      </c>
      <c r="AQ35" s="34" t="str">
        <f t="shared" si="15"/>
        <v/>
      </c>
      <c r="AR35" s="34" t="str">
        <f t="shared" si="15"/>
        <v/>
      </c>
      <c r="AS35" s="34" t="str">
        <f t="shared" si="15"/>
        <v/>
      </c>
      <c r="AT35" s="34" t="str">
        <f t="shared" si="15"/>
        <v/>
      </c>
      <c r="AU35" s="34" t="str">
        <f t="shared" si="15"/>
        <v/>
      </c>
    </row>
    <row r="36" spans="1:47" ht="57.75" customHeight="1" thickTop="1" thickBot="1" x14ac:dyDescent="0.3">
      <c r="A36" s="6">
        <v>32</v>
      </c>
      <c r="B36" s="73" t="s">
        <v>15</v>
      </c>
      <c r="C36" s="12" t="s">
        <v>19</v>
      </c>
      <c r="D36" s="47" t="s">
        <v>204</v>
      </c>
      <c r="E36" s="19">
        <v>8</v>
      </c>
      <c r="F36" s="15" t="s">
        <v>21</v>
      </c>
      <c r="G36" s="24" t="s">
        <v>192</v>
      </c>
      <c r="H36" s="34" t="str">
        <f t="shared" ref="H36:AU36" si="19">IF(OR(H31="a",H31=""),"","X")</f>
        <v>X</v>
      </c>
      <c r="I36" s="105" t="str">
        <f t="shared" ref="I36" si="20">IF(OR(I31="a",I31=""),"","X")</f>
        <v>X</v>
      </c>
      <c r="J36" s="34" t="str">
        <f t="shared" si="19"/>
        <v>X</v>
      </c>
      <c r="K36" s="105" t="str">
        <f t="shared" ref="K36:N36" si="21">IF(OR(K31="a",K31=""),"","X")</f>
        <v>X</v>
      </c>
      <c r="L36" s="105" t="str">
        <f t="shared" si="21"/>
        <v>X</v>
      </c>
      <c r="M36" s="105" t="str">
        <f t="shared" si="21"/>
        <v>X</v>
      </c>
      <c r="N36" s="105" t="str">
        <f t="shared" si="21"/>
        <v>X</v>
      </c>
      <c r="O36" s="34" t="str">
        <f t="shared" si="19"/>
        <v>X</v>
      </c>
      <c r="P36" s="34" t="str">
        <f t="shared" si="19"/>
        <v>X</v>
      </c>
      <c r="Q36" s="105" t="s">
        <v>52</v>
      </c>
      <c r="R36" s="105" t="str">
        <f t="shared" ref="R36" si="22">IF(OR(R31="a",R31=""),"","X")</f>
        <v>X</v>
      </c>
      <c r="S36" s="105" t="s">
        <v>52</v>
      </c>
      <c r="T36" s="105" t="s">
        <v>52</v>
      </c>
      <c r="U36" s="105" t="s">
        <v>52</v>
      </c>
      <c r="V36" s="105" t="s">
        <v>52</v>
      </c>
      <c r="W36" s="105" t="s">
        <v>52</v>
      </c>
      <c r="X36" s="105" t="s">
        <v>52</v>
      </c>
      <c r="Y36" s="34" t="str">
        <f t="shared" si="19"/>
        <v/>
      </c>
      <c r="Z36" s="34" t="str">
        <f t="shared" si="19"/>
        <v/>
      </c>
      <c r="AA36" s="34" t="str">
        <f t="shared" si="19"/>
        <v/>
      </c>
      <c r="AB36" s="34" t="str">
        <f t="shared" si="19"/>
        <v/>
      </c>
      <c r="AC36" s="34" t="str">
        <f t="shared" si="19"/>
        <v/>
      </c>
      <c r="AD36" s="34" t="str">
        <f t="shared" si="19"/>
        <v/>
      </c>
      <c r="AE36" s="34" t="str">
        <f t="shared" si="19"/>
        <v/>
      </c>
      <c r="AF36" s="34" t="str">
        <f t="shared" si="19"/>
        <v/>
      </c>
      <c r="AG36" s="34" t="str">
        <f t="shared" si="19"/>
        <v/>
      </c>
      <c r="AH36" s="34" t="str">
        <f t="shared" si="19"/>
        <v/>
      </c>
      <c r="AI36" s="34" t="str">
        <f t="shared" si="19"/>
        <v/>
      </c>
      <c r="AJ36" s="34" t="str">
        <f t="shared" si="19"/>
        <v/>
      </c>
      <c r="AK36" s="34" t="str">
        <f t="shared" si="19"/>
        <v/>
      </c>
      <c r="AL36" s="34" t="str">
        <f t="shared" si="19"/>
        <v/>
      </c>
      <c r="AM36" s="34" t="str">
        <f t="shared" si="19"/>
        <v/>
      </c>
      <c r="AN36" s="34" t="str">
        <f t="shared" si="19"/>
        <v/>
      </c>
      <c r="AO36" s="34" t="str">
        <f t="shared" si="19"/>
        <v/>
      </c>
      <c r="AP36" s="34" t="str">
        <f t="shared" si="19"/>
        <v/>
      </c>
      <c r="AQ36" s="34" t="str">
        <f t="shared" si="19"/>
        <v/>
      </c>
      <c r="AR36" s="34" t="str">
        <f t="shared" si="19"/>
        <v/>
      </c>
      <c r="AS36" s="34" t="str">
        <f t="shared" si="19"/>
        <v/>
      </c>
      <c r="AT36" s="34" t="str">
        <f t="shared" si="19"/>
        <v/>
      </c>
      <c r="AU36" s="34" t="str">
        <f t="shared" si="19"/>
        <v/>
      </c>
    </row>
    <row r="37" spans="1:47" ht="117.75" customHeight="1" thickTop="1" thickBot="1" x14ac:dyDescent="0.3">
      <c r="A37" s="6">
        <v>33</v>
      </c>
      <c r="B37" s="8" t="s">
        <v>111</v>
      </c>
      <c r="C37" s="93" t="s">
        <v>1352</v>
      </c>
      <c r="D37" s="47" t="s">
        <v>1339</v>
      </c>
      <c r="E37" s="19" t="s">
        <v>125</v>
      </c>
      <c r="F37" s="15"/>
      <c r="G37" s="24" t="s">
        <v>1340</v>
      </c>
      <c r="H37" s="77" t="str">
        <f>IF(OR(H31="c",H31="e"),"zákonný",IF(H31="b","smluvní","NE"))</f>
        <v>zákonný</v>
      </c>
      <c r="I37" s="77" t="str">
        <f t="shared" ref="I37" si="23">IF(OR(I31="c",I31="e"),"zákonný",IF(I31="b","smluvní","NE"))</f>
        <v>zákonný</v>
      </c>
      <c r="J37" s="77" t="str">
        <f t="shared" ref="J37:AU37" si="24">IF(OR(J31="c",J31="e"),"zákonný",IF(J31="b","smluvní","NE"))</f>
        <v>smluvní</v>
      </c>
      <c r="K37" s="77" t="str">
        <f t="shared" ref="K37:N37" si="25">IF(OR(K31="c",K31="e"),"zákonný",IF(K31="b","smluvní","NE"))</f>
        <v>zákonný</v>
      </c>
      <c r="L37" s="77" t="str">
        <f t="shared" si="25"/>
        <v>zákonný</v>
      </c>
      <c r="M37" s="77" t="str">
        <f t="shared" si="25"/>
        <v>zákonný</v>
      </c>
      <c r="N37" s="77" t="str">
        <f t="shared" si="25"/>
        <v>zákonný</v>
      </c>
      <c r="O37" s="77" t="str">
        <f t="shared" si="24"/>
        <v>zákonný</v>
      </c>
      <c r="P37" s="77" t="str">
        <f t="shared" si="24"/>
        <v>zákonný</v>
      </c>
      <c r="Q37" s="77" t="s">
        <v>1380</v>
      </c>
      <c r="R37" s="77" t="str">
        <f t="shared" ref="R37:S37" si="26">IF(OR(R31="c",R31="e"),"zákonný",IF(R31="b","smluvní","NE"))</f>
        <v>zákonný</v>
      </c>
      <c r="S37" s="77" t="str">
        <f t="shared" si="26"/>
        <v>zákonný</v>
      </c>
      <c r="T37" s="77" t="str">
        <f t="shared" ref="T37" si="27">IF(OR(T31="c",T31="e"),"zákonný",IF(T31="b","smluvní","NE"))</f>
        <v>zákonný</v>
      </c>
      <c r="U37" s="77" t="s">
        <v>1380</v>
      </c>
      <c r="V37" s="77" t="str">
        <f t="shared" ref="V37:X37" si="28">IF(OR(V31="c",V31="e"),"zákonný",IF(V31="b","smluvní","NE"))</f>
        <v>zákonný</v>
      </c>
      <c r="W37" s="77" t="str">
        <f t="shared" si="28"/>
        <v>zákonný</v>
      </c>
      <c r="X37" s="77" t="str">
        <f t="shared" si="28"/>
        <v>zákonný</v>
      </c>
      <c r="Y37" s="77" t="str">
        <f t="shared" si="24"/>
        <v>NE</v>
      </c>
      <c r="Z37" s="77" t="str">
        <f t="shared" si="24"/>
        <v>NE</v>
      </c>
      <c r="AA37" s="77" t="str">
        <f t="shared" si="24"/>
        <v>NE</v>
      </c>
      <c r="AB37" s="77" t="str">
        <f t="shared" si="24"/>
        <v>NE</v>
      </c>
      <c r="AC37" s="77" t="str">
        <f t="shared" si="24"/>
        <v>NE</v>
      </c>
      <c r="AD37" s="77" t="str">
        <f t="shared" si="24"/>
        <v>NE</v>
      </c>
      <c r="AE37" s="77" t="str">
        <f t="shared" si="24"/>
        <v>NE</v>
      </c>
      <c r="AF37" s="77" t="str">
        <f t="shared" si="24"/>
        <v>NE</v>
      </c>
      <c r="AG37" s="77" t="str">
        <f t="shared" si="24"/>
        <v>NE</v>
      </c>
      <c r="AH37" s="77" t="str">
        <f t="shared" si="24"/>
        <v>NE</v>
      </c>
      <c r="AI37" s="77" t="str">
        <f t="shared" si="24"/>
        <v>NE</v>
      </c>
      <c r="AJ37" s="77" t="str">
        <f t="shared" si="24"/>
        <v>NE</v>
      </c>
      <c r="AK37" s="77" t="str">
        <f t="shared" si="24"/>
        <v>NE</v>
      </c>
      <c r="AL37" s="77" t="str">
        <f t="shared" si="24"/>
        <v>NE</v>
      </c>
      <c r="AM37" s="77" t="str">
        <f t="shared" si="24"/>
        <v>NE</v>
      </c>
      <c r="AN37" s="77" t="str">
        <f t="shared" si="24"/>
        <v>NE</v>
      </c>
      <c r="AO37" s="77" t="str">
        <f t="shared" si="24"/>
        <v>NE</v>
      </c>
      <c r="AP37" s="77" t="str">
        <f t="shared" si="24"/>
        <v>NE</v>
      </c>
      <c r="AQ37" s="77" t="str">
        <f t="shared" si="24"/>
        <v>NE</v>
      </c>
      <c r="AR37" s="77" t="str">
        <f t="shared" si="24"/>
        <v>NE</v>
      </c>
      <c r="AS37" s="77" t="str">
        <f t="shared" si="24"/>
        <v>NE</v>
      </c>
      <c r="AT37" s="77" t="str">
        <f t="shared" si="24"/>
        <v>NE</v>
      </c>
      <c r="AU37" s="77" t="str">
        <f t="shared" si="24"/>
        <v>NE</v>
      </c>
    </row>
    <row r="38" spans="1:47" ht="136.5" thickTop="1" thickBot="1" x14ac:dyDescent="0.3">
      <c r="A38" s="6">
        <v>34</v>
      </c>
      <c r="B38" s="73" t="s">
        <v>15</v>
      </c>
      <c r="C38" s="12" t="s">
        <v>128</v>
      </c>
      <c r="D38" s="47" t="s">
        <v>246</v>
      </c>
      <c r="E38" s="15" t="s">
        <v>51</v>
      </c>
      <c r="F38" s="13"/>
      <c r="G38" s="24" t="s">
        <v>177</v>
      </c>
      <c r="H38" s="77" t="s">
        <v>158</v>
      </c>
      <c r="I38" s="105" t="s">
        <v>52</v>
      </c>
      <c r="J38" s="34" t="s">
        <v>52</v>
      </c>
      <c r="K38" s="105" t="s">
        <v>52</v>
      </c>
      <c r="L38" s="105" t="s">
        <v>52</v>
      </c>
      <c r="M38" s="105" t="s">
        <v>52</v>
      </c>
      <c r="N38" s="108" t="s">
        <v>163</v>
      </c>
      <c r="O38" s="34" t="s">
        <v>52</v>
      </c>
      <c r="P38" s="34" t="s">
        <v>52</v>
      </c>
      <c r="Q38" s="105" t="s">
        <v>52</v>
      </c>
      <c r="R38" s="105" t="s">
        <v>52</v>
      </c>
      <c r="S38" s="105" t="s">
        <v>52</v>
      </c>
      <c r="T38" s="105" t="s">
        <v>52</v>
      </c>
      <c r="U38" s="105" t="s">
        <v>52</v>
      </c>
      <c r="V38" s="105" t="s">
        <v>52</v>
      </c>
      <c r="W38" s="105" t="s">
        <v>52</v>
      </c>
      <c r="X38" s="105" t="s">
        <v>52</v>
      </c>
      <c r="Y38" s="34"/>
      <c r="Z38" s="34"/>
      <c r="AA38" s="34"/>
      <c r="AB38" s="34"/>
      <c r="AC38" s="34"/>
      <c r="AD38" s="34"/>
      <c r="AE38" s="34"/>
      <c r="AF38" s="34"/>
      <c r="AG38" s="34"/>
      <c r="AH38" s="34"/>
      <c r="AI38" s="34"/>
      <c r="AJ38" s="34"/>
      <c r="AK38" s="34"/>
      <c r="AL38" s="34"/>
      <c r="AM38" s="34"/>
      <c r="AN38" s="34"/>
      <c r="AO38" s="34"/>
      <c r="AP38" s="34"/>
      <c r="AQ38" s="34"/>
      <c r="AR38" s="34"/>
      <c r="AS38" s="34"/>
      <c r="AT38" s="34"/>
      <c r="AU38" s="34"/>
    </row>
    <row r="39" spans="1:47" ht="61.5" customHeight="1" thickTop="1" thickBot="1" x14ac:dyDescent="0.3">
      <c r="A39" s="6">
        <v>35</v>
      </c>
      <c r="B39" s="73" t="s">
        <v>15</v>
      </c>
      <c r="C39" s="12" t="s">
        <v>129</v>
      </c>
      <c r="D39" s="47" t="s">
        <v>247</v>
      </c>
      <c r="E39" s="13">
        <v>9</v>
      </c>
      <c r="F39" s="13"/>
      <c r="G39" s="24" t="s">
        <v>1365</v>
      </c>
      <c r="H39" s="107" t="s">
        <v>1486</v>
      </c>
      <c r="I39" s="105" t="str">
        <f t="shared" ref="I39" si="29">IF(I38="X","X","")</f>
        <v>X</v>
      </c>
      <c r="J39" s="34" t="str">
        <f t="shared" ref="J39:AU39" si="30">IF(J38="X","X","")</f>
        <v>X</v>
      </c>
      <c r="K39" s="105" t="str">
        <f t="shared" ref="K39:M39" si="31">IF(K38="X","X","")</f>
        <v>X</v>
      </c>
      <c r="L39" s="105" t="str">
        <f t="shared" si="31"/>
        <v>X</v>
      </c>
      <c r="M39" s="105" t="str">
        <f t="shared" si="31"/>
        <v>X</v>
      </c>
      <c r="N39" s="103" t="s">
        <v>1481</v>
      </c>
      <c r="O39" s="34" t="str">
        <f t="shared" si="30"/>
        <v>X</v>
      </c>
      <c r="P39" s="34" t="str">
        <f t="shared" si="30"/>
        <v>X</v>
      </c>
      <c r="Q39" s="105" t="s">
        <v>52</v>
      </c>
      <c r="R39" s="105" t="str">
        <f t="shared" ref="R39:S39" si="32">IF(R38="X","X","")</f>
        <v>X</v>
      </c>
      <c r="S39" s="105" t="str">
        <f t="shared" si="32"/>
        <v>X</v>
      </c>
      <c r="T39" s="105" t="str">
        <f t="shared" ref="T39" si="33">IF(T38="X","X","")</f>
        <v>X</v>
      </c>
      <c r="U39" s="105" t="s">
        <v>52</v>
      </c>
      <c r="V39" s="105" t="s">
        <v>52</v>
      </c>
      <c r="W39" s="105" t="str">
        <f t="shared" ref="W39" si="34">IF(W38="X","X","")</f>
        <v>X</v>
      </c>
      <c r="X39" s="105" t="s">
        <v>52</v>
      </c>
      <c r="Y39" s="34" t="str">
        <f t="shared" si="30"/>
        <v/>
      </c>
      <c r="Z39" s="34" t="str">
        <f t="shared" si="30"/>
        <v/>
      </c>
      <c r="AA39" s="34" t="str">
        <f t="shared" si="30"/>
        <v/>
      </c>
      <c r="AB39" s="34" t="str">
        <f t="shared" si="30"/>
        <v/>
      </c>
      <c r="AC39" s="34" t="str">
        <f t="shared" si="30"/>
        <v/>
      </c>
      <c r="AD39" s="34" t="str">
        <f t="shared" si="30"/>
        <v/>
      </c>
      <c r="AE39" s="34" t="str">
        <f t="shared" si="30"/>
        <v/>
      </c>
      <c r="AF39" s="34" t="str">
        <f t="shared" si="30"/>
        <v/>
      </c>
      <c r="AG39" s="34" t="str">
        <f t="shared" si="30"/>
        <v/>
      </c>
      <c r="AH39" s="34" t="str">
        <f t="shared" si="30"/>
        <v/>
      </c>
      <c r="AI39" s="34" t="str">
        <f t="shared" si="30"/>
        <v/>
      </c>
      <c r="AJ39" s="34" t="str">
        <f t="shared" si="30"/>
        <v/>
      </c>
      <c r="AK39" s="34" t="str">
        <f t="shared" si="30"/>
        <v/>
      </c>
      <c r="AL39" s="34" t="str">
        <f t="shared" si="30"/>
        <v/>
      </c>
      <c r="AM39" s="34" t="str">
        <f t="shared" si="30"/>
        <v/>
      </c>
      <c r="AN39" s="34" t="str">
        <f t="shared" si="30"/>
        <v/>
      </c>
      <c r="AO39" s="34" t="str">
        <f t="shared" si="30"/>
        <v/>
      </c>
      <c r="AP39" s="34" t="str">
        <f t="shared" si="30"/>
        <v/>
      </c>
      <c r="AQ39" s="34" t="str">
        <f t="shared" si="30"/>
        <v/>
      </c>
      <c r="AR39" s="34" t="str">
        <f t="shared" si="30"/>
        <v/>
      </c>
      <c r="AS39" s="34" t="str">
        <f t="shared" si="30"/>
        <v/>
      </c>
      <c r="AT39" s="34" t="str">
        <f t="shared" si="30"/>
        <v/>
      </c>
      <c r="AU39" s="34" t="str">
        <f t="shared" si="30"/>
        <v/>
      </c>
    </row>
    <row r="40" spans="1:47" ht="76.5" customHeight="1" thickTop="1" thickBot="1" x14ac:dyDescent="0.3">
      <c r="A40" s="6">
        <v>36</v>
      </c>
      <c r="B40" s="73" t="s">
        <v>15</v>
      </c>
      <c r="C40" s="12" t="s">
        <v>130</v>
      </c>
      <c r="D40" s="47" t="s">
        <v>248</v>
      </c>
      <c r="E40" s="13">
        <v>9</v>
      </c>
      <c r="F40" s="13"/>
      <c r="G40" s="24" t="s">
        <v>24</v>
      </c>
      <c r="H40" s="77" t="s">
        <v>150</v>
      </c>
      <c r="I40" s="105" t="str">
        <f t="shared" ref="I40" si="35">IF(I38="X","X","")</f>
        <v>X</v>
      </c>
      <c r="J40" s="34" t="str">
        <f t="shared" ref="J40:AU40" si="36">IF(J38="X","X","")</f>
        <v>X</v>
      </c>
      <c r="K40" s="105" t="str">
        <f t="shared" ref="K40:M40" si="37">IF(K38="X","X","")</f>
        <v>X</v>
      </c>
      <c r="L40" s="105" t="str">
        <f t="shared" si="37"/>
        <v>X</v>
      </c>
      <c r="M40" s="105" t="str">
        <f t="shared" si="37"/>
        <v>X</v>
      </c>
      <c r="N40" s="105" t="s">
        <v>150</v>
      </c>
      <c r="O40" s="34" t="str">
        <f t="shared" si="36"/>
        <v>X</v>
      </c>
      <c r="P40" s="34" t="str">
        <f t="shared" si="36"/>
        <v>X</v>
      </c>
      <c r="Q40" s="105" t="s">
        <v>52</v>
      </c>
      <c r="R40" s="105" t="str">
        <f t="shared" ref="R40" si="38">IF(R38="X","X","")</f>
        <v>X</v>
      </c>
      <c r="S40" s="105" t="s">
        <v>52</v>
      </c>
      <c r="T40" s="105" t="s">
        <v>52</v>
      </c>
      <c r="U40" s="105" t="s">
        <v>52</v>
      </c>
      <c r="V40" s="105" t="s">
        <v>52</v>
      </c>
      <c r="W40" s="105" t="s">
        <v>52</v>
      </c>
      <c r="X40" s="105" t="s">
        <v>52</v>
      </c>
      <c r="Y40" s="34" t="str">
        <f t="shared" si="36"/>
        <v/>
      </c>
      <c r="Z40" s="34" t="str">
        <f t="shared" si="36"/>
        <v/>
      </c>
      <c r="AA40" s="34" t="str">
        <f t="shared" si="36"/>
        <v/>
      </c>
      <c r="AB40" s="34" t="str">
        <f t="shared" si="36"/>
        <v/>
      </c>
      <c r="AC40" s="34" t="str">
        <f t="shared" si="36"/>
        <v/>
      </c>
      <c r="AD40" s="34" t="str">
        <f t="shared" si="36"/>
        <v/>
      </c>
      <c r="AE40" s="34" t="str">
        <f t="shared" si="36"/>
        <v/>
      </c>
      <c r="AF40" s="34" t="str">
        <f t="shared" si="36"/>
        <v/>
      </c>
      <c r="AG40" s="34" t="str">
        <f t="shared" si="36"/>
        <v/>
      </c>
      <c r="AH40" s="34" t="str">
        <f t="shared" si="36"/>
        <v/>
      </c>
      <c r="AI40" s="34" t="str">
        <f t="shared" si="36"/>
        <v/>
      </c>
      <c r="AJ40" s="34" t="str">
        <f t="shared" si="36"/>
        <v/>
      </c>
      <c r="AK40" s="34" t="str">
        <f t="shared" si="36"/>
        <v/>
      </c>
      <c r="AL40" s="34" t="str">
        <f t="shared" si="36"/>
        <v/>
      </c>
      <c r="AM40" s="34" t="str">
        <f t="shared" si="36"/>
        <v/>
      </c>
      <c r="AN40" s="34" t="str">
        <f t="shared" si="36"/>
        <v/>
      </c>
      <c r="AO40" s="34" t="str">
        <f t="shared" si="36"/>
        <v/>
      </c>
      <c r="AP40" s="34" t="str">
        <f t="shared" si="36"/>
        <v/>
      </c>
      <c r="AQ40" s="34" t="str">
        <f t="shared" si="36"/>
        <v/>
      </c>
      <c r="AR40" s="34" t="str">
        <f t="shared" si="36"/>
        <v/>
      </c>
      <c r="AS40" s="34" t="str">
        <f t="shared" si="36"/>
        <v/>
      </c>
      <c r="AT40" s="34" t="str">
        <f t="shared" si="36"/>
        <v/>
      </c>
      <c r="AU40" s="34" t="str">
        <f t="shared" si="36"/>
        <v/>
      </c>
    </row>
    <row r="41" spans="1:47" ht="51" customHeight="1" thickTop="1" thickBot="1" x14ac:dyDescent="0.3">
      <c r="A41" s="6">
        <v>37</v>
      </c>
      <c r="B41" s="73" t="s">
        <v>15</v>
      </c>
      <c r="C41" s="12" t="s">
        <v>29</v>
      </c>
      <c r="D41" s="47" t="s">
        <v>205</v>
      </c>
      <c r="E41" s="13" t="s">
        <v>25</v>
      </c>
      <c r="F41" s="13"/>
      <c r="G41" s="24" t="s">
        <v>9</v>
      </c>
      <c r="H41" s="114" t="s">
        <v>150</v>
      </c>
      <c r="I41" s="108" t="s">
        <v>150</v>
      </c>
      <c r="J41" s="108" t="s">
        <v>150</v>
      </c>
      <c r="K41" s="108" t="s">
        <v>150</v>
      </c>
      <c r="L41" s="108" t="s">
        <v>150</v>
      </c>
      <c r="M41" s="108" t="s">
        <v>150</v>
      </c>
      <c r="N41" s="108" t="s">
        <v>150</v>
      </c>
      <c r="O41" s="108" t="s">
        <v>150</v>
      </c>
      <c r="P41" s="108" t="s">
        <v>150</v>
      </c>
      <c r="Q41" s="114" t="s">
        <v>150</v>
      </c>
      <c r="R41" s="108" t="s">
        <v>150</v>
      </c>
      <c r="S41" s="108" t="s">
        <v>150</v>
      </c>
      <c r="T41" s="114" t="s">
        <v>150</v>
      </c>
      <c r="U41" s="108" t="s">
        <v>150</v>
      </c>
      <c r="V41" s="114" t="s">
        <v>150</v>
      </c>
      <c r="W41" s="108" t="s">
        <v>150</v>
      </c>
      <c r="X41" s="114" t="s">
        <v>150</v>
      </c>
      <c r="Y41" s="34"/>
      <c r="Z41" s="34"/>
      <c r="AA41" s="34"/>
      <c r="AB41" s="34"/>
      <c r="AC41" s="34"/>
      <c r="AD41" s="34"/>
      <c r="AE41" s="34"/>
      <c r="AF41" s="34"/>
      <c r="AG41" s="34"/>
      <c r="AH41" s="34"/>
      <c r="AI41" s="34"/>
      <c r="AJ41" s="34"/>
      <c r="AK41" s="34"/>
      <c r="AL41" s="34"/>
      <c r="AM41" s="34"/>
      <c r="AN41" s="34"/>
      <c r="AO41" s="34"/>
      <c r="AP41" s="34"/>
      <c r="AQ41" s="34"/>
      <c r="AR41" s="34"/>
      <c r="AS41" s="34"/>
      <c r="AT41" s="34"/>
      <c r="AU41" s="34"/>
    </row>
    <row r="42" spans="1:47" ht="28.5" customHeight="1" thickTop="1" thickBot="1" x14ac:dyDescent="0.3">
      <c r="A42" s="6">
        <v>38</v>
      </c>
      <c r="B42" s="73" t="s">
        <v>15</v>
      </c>
      <c r="C42" s="12" t="s">
        <v>30</v>
      </c>
      <c r="D42" s="47" t="s">
        <v>249</v>
      </c>
      <c r="E42" s="13" t="s">
        <v>25</v>
      </c>
      <c r="F42" s="13"/>
      <c r="G42" s="24" t="s">
        <v>9</v>
      </c>
      <c r="H42" s="111" t="s">
        <v>150</v>
      </c>
      <c r="I42" s="110" t="s">
        <v>150</v>
      </c>
      <c r="J42" s="110" t="s">
        <v>150</v>
      </c>
      <c r="K42" s="111" t="s">
        <v>150</v>
      </c>
      <c r="L42" s="110" t="s">
        <v>150</v>
      </c>
      <c r="M42" s="110" t="s">
        <v>150</v>
      </c>
      <c r="N42" s="111" t="s">
        <v>150</v>
      </c>
      <c r="O42" s="110" t="s">
        <v>150</v>
      </c>
      <c r="P42" s="110" t="s">
        <v>150</v>
      </c>
      <c r="Q42" s="111" t="s">
        <v>150</v>
      </c>
      <c r="R42" s="110" t="s">
        <v>150</v>
      </c>
      <c r="S42" s="110" t="s">
        <v>150</v>
      </c>
      <c r="T42" s="111" t="s">
        <v>150</v>
      </c>
      <c r="U42" s="110" t="s">
        <v>150</v>
      </c>
      <c r="V42" s="110" t="s">
        <v>150</v>
      </c>
      <c r="W42" s="111" t="s">
        <v>150</v>
      </c>
      <c r="X42" s="110" t="s">
        <v>150</v>
      </c>
      <c r="Y42" s="34"/>
      <c r="Z42" s="34"/>
      <c r="AA42" s="34"/>
      <c r="AB42" s="34"/>
      <c r="AC42" s="34"/>
      <c r="AD42" s="34"/>
      <c r="AE42" s="34"/>
      <c r="AF42" s="34"/>
      <c r="AG42" s="34"/>
      <c r="AH42" s="34"/>
      <c r="AI42" s="34"/>
      <c r="AJ42" s="34"/>
      <c r="AK42" s="34"/>
      <c r="AL42" s="34"/>
      <c r="AM42" s="34"/>
      <c r="AN42" s="34"/>
      <c r="AO42" s="34"/>
      <c r="AP42" s="34"/>
      <c r="AQ42" s="34"/>
      <c r="AR42" s="34"/>
      <c r="AS42" s="34"/>
      <c r="AT42" s="34"/>
      <c r="AU42" s="34"/>
    </row>
    <row r="43" spans="1:47" ht="105.75" customHeight="1" thickTop="1" thickBot="1" x14ac:dyDescent="0.3">
      <c r="A43" s="6">
        <v>39</v>
      </c>
      <c r="B43" s="73" t="s">
        <v>15</v>
      </c>
      <c r="C43" s="12" t="s">
        <v>122</v>
      </c>
      <c r="D43" s="47" t="s">
        <v>206</v>
      </c>
      <c r="E43" s="13" t="s">
        <v>25</v>
      </c>
      <c r="F43" s="13"/>
      <c r="G43" s="24" t="s">
        <v>9</v>
      </c>
      <c r="H43" s="77" t="s">
        <v>150</v>
      </c>
      <c r="I43" s="105" t="s">
        <v>150</v>
      </c>
      <c r="J43" s="34" t="s">
        <v>150</v>
      </c>
      <c r="K43" s="105" t="s">
        <v>150</v>
      </c>
      <c r="L43" s="105" t="s">
        <v>150</v>
      </c>
      <c r="M43" s="105" t="s">
        <v>150</v>
      </c>
      <c r="N43" s="105" t="s">
        <v>150</v>
      </c>
      <c r="O43" s="105" t="s">
        <v>150</v>
      </c>
      <c r="P43" s="105" t="s">
        <v>150</v>
      </c>
      <c r="Q43" s="77" t="s">
        <v>150</v>
      </c>
      <c r="R43" s="105" t="s">
        <v>150</v>
      </c>
      <c r="S43" s="105" t="s">
        <v>150</v>
      </c>
      <c r="T43" s="77" t="s">
        <v>150</v>
      </c>
      <c r="U43" s="105" t="s">
        <v>150</v>
      </c>
      <c r="V43" s="77" t="s">
        <v>150</v>
      </c>
      <c r="W43" s="105" t="s">
        <v>150</v>
      </c>
      <c r="X43" s="77" t="s">
        <v>150</v>
      </c>
      <c r="Y43" s="34"/>
      <c r="Z43" s="34"/>
      <c r="AA43" s="34"/>
      <c r="AB43" s="34"/>
      <c r="AC43" s="34"/>
      <c r="AD43" s="34"/>
      <c r="AE43" s="34"/>
      <c r="AF43" s="34"/>
      <c r="AG43" s="34"/>
      <c r="AH43" s="34"/>
      <c r="AI43" s="34"/>
      <c r="AJ43" s="34"/>
      <c r="AK43" s="34"/>
      <c r="AL43" s="34"/>
      <c r="AM43" s="34"/>
      <c r="AN43" s="34"/>
      <c r="AO43" s="34"/>
      <c r="AP43" s="34"/>
      <c r="AQ43" s="34"/>
      <c r="AR43" s="34"/>
      <c r="AS43" s="34"/>
      <c r="AT43" s="34"/>
      <c r="AU43" s="34"/>
    </row>
    <row r="44" spans="1:47" ht="151.5" thickTop="1" thickBot="1" x14ac:dyDescent="0.3">
      <c r="A44" s="6">
        <v>40</v>
      </c>
      <c r="B44" s="73" t="s">
        <v>15</v>
      </c>
      <c r="C44" s="12" t="s">
        <v>194</v>
      </c>
      <c r="D44" s="47" t="s">
        <v>207</v>
      </c>
      <c r="E44" s="13" t="s">
        <v>25</v>
      </c>
      <c r="F44" s="13"/>
      <c r="G44" s="24" t="s">
        <v>184</v>
      </c>
      <c r="H44" s="77" t="s">
        <v>1353</v>
      </c>
      <c r="I44" s="77" t="s">
        <v>1353</v>
      </c>
      <c r="J44" s="77" t="s">
        <v>1353</v>
      </c>
      <c r="K44" s="77" t="s">
        <v>1353</v>
      </c>
      <c r="L44" s="77" t="s">
        <v>1353</v>
      </c>
      <c r="M44" s="77" t="s">
        <v>1353</v>
      </c>
      <c r="N44" s="77" t="s">
        <v>1353</v>
      </c>
      <c r="O44" s="77" t="s">
        <v>1353</v>
      </c>
      <c r="P44" s="77" t="s">
        <v>1353</v>
      </c>
      <c r="Q44" s="77" t="s">
        <v>1353</v>
      </c>
      <c r="R44" s="77" t="s">
        <v>1353</v>
      </c>
      <c r="S44" s="77" t="s">
        <v>1353</v>
      </c>
      <c r="T44" s="77" t="s">
        <v>1353</v>
      </c>
      <c r="U44" s="77" t="s">
        <v>1353</v>
      </c>
      <c r="V44" s="77" t="s">
        <v>1353</v>
      </c>
      <c r="W44" s="77" t="s">
        <v>1353</v>
      </c>
      <c r="X44" s="77" t="s">
        <v>1353</v>
      </c>
      <c r="Y44" s="34"/>
      <c r="Z44" s="34"/>
      <c r="AA44" s="34"/>
      <c r="AB44" s="34"/>
      <c r="AC44" s="34"/>
      <c r="AD44" s="34"/>
      <c r="AE44" s="34"/>
      <c r="AF44" s="34"/>
      <c r="AG44" s="34"/>
      <c r="AH44" s="34"/>
      <c r="AI44" s="34"/>
      <c r="AJ44" s="34"/>
      <c r="AK44" s="34"/>
      <c r="AL44" s="34"/>
      <c r="AM44" s="34"/>
      <c r="AN44" s="34"/>
      <c r="AO44" s="34"/>
      <c r="AP44" s="34"/>
      <c r="AQ44" s="34"/>
      <c r="AR44" s="34"/>
      <c r="AS44" s="34"/>
      <c r="AT44" s="34"/>
      <c r="AU44" s="34"/>
    </row>
    <row r="45" spans="1:47" ht="106.5" thickTop="1" thickBot="1" x14ac:dyDescent="0.3">
      <c r="A45" s="6">
        <v>41</v>
      </c>
      <c r="B45" s="88" t="s">
        <v>31</v>
      </c>
      <c r="C45" s="12" t="s">
        <v>131</v>
      </c>
      <c r="D45" s="47" t="s">
        <v>250</v>
      </c>
      <c r="E45" s="20" t="s">
        <v>132</v>
      </c>
      <c r="F45" s="13"/>
      <c r="G45" s="24" t="s">
        <v>7</v>
      </c>
      <c r="H45" s="77" t="s">
        <v>150</v>
      </c>
      <c r="I45" s="105" t="s">
        <v>150</v>
      </c>
      <c r="J45" s="34" t="s">
        <v>150</v>
      </c>
      <c r="K45" s="105" t="s">
        <v>150</v>
      </c>
      <c r="L45" s="105" t="s">
        <v>150</v>
      </c>
      <c r="M45" s="105" t="s">
        <v>150</v>
      </c>
      <c r="N45" s="105" t="s">
        <v>150</v>
      </c>
      <c r="O45" s="34" t="s">
        <v>150</v>
      </c>
      <c r="P45" s="34" t="s">
        <v>150</v>
      </c>
      <c r="Q45" s="105" t="s">
        <v>150</v>
      </c>
      <c r="R45" s="105" t="s">
        <v>150</v>
      </c>
      <c r="S45" s="105" t="s">
        <v>150</v>
      </c>
      <c r="T45" s="105" t="s">
        <v>150</v>
      </c>
      <c r="U45" s="105" t="s">
        <v>150</v>
      </c>
      <c r="V45" s="105" t="s">
        <v>150</v>
      </c>
      <c r="W45" s="105" t="s">
        <v>150</v>
      </c>
      <c r="X45" s="105" t="s">
        <v>150</v>
      </c>
      <c r="Y45" s="34"/>
      <c r="Z45" s="34"/>
      <c r="AA45" s="34"/>
      <c r="AB45" s="34"/>
      <c r="AC45" s="34"/>
      <c r="AD45" s="34"/>
      <c r="AE45" s="34"/>
      <c r="AF45" s="34"/>
      <c r="AG45" s="34"/>
      <c r="AH45" s="34"/>
      <c r="AI45" s="34"/>
      <c r="AJ45" s="34"/>
      <c r="AK45" s="34"/>
      <c r="AL45" s="34"/>
      <c r="AM45" s="34"/>
      <c r="AN45" s="34"/>
      <c r="AO45" s="34"/>
      <c r="AP45" s="34"/>
      <c r="AQ45" s="34"/>
      <c r="AR45" s="34"/>
      <c r="AS45" s="34"/>
      <c r="AT45" s="34"/>
      <c r="AU45" s="34"/>
    </row>
    <row r="46" spans="1:47" ht="76.5" customHeight="1" thickTop="1" thickBot="1" x14ac:dyDescent="0.3">
      <c r="A46" s="6">
        <v>42</v>
      </c>
      <c r="B46" s="9" t="s">
        <v>31</v>
      </c>
      <c r="C46" s="12" t="s">
        <v>133</v>
      </c>
      <c r="D46" s="47" t="s">
        <v>208</v>
      </c>
      <c r="E46" s="14" t="s">
        <v>32</v>
      </c>
      <c r="F46" s="13"/>
      <c r="G46" s="24" t="s">
        <v>27</v>
      </c>
      <c r="H46" s="77" t="s">
        <v>150</v>
      </c>
      <c r="I46" s="105" t="s">
        <v>150</v>
      </c>
      <c r="J46" s="34" t="s">
        <v>150</v>
      </c>
      <c r="K46" s="105" t="s">
        <v>150</v>
      </c>
      <c r="L46" s="105" t="s">
        <v>150</v>
      </c>
      <c r="M46" s="105" t="s">
        <v>150</v>
      </c>
      <c r="N46" s="105" t="s">
        <v>150</v>
      </c>
      <c r="O46" s="34" t="s">
        <v>150</v>
      </c>
      <c r="P46" s="34" t="s">
        <v>150</v>
      </c>
      <c r="Q46" s="105" t="s">
        <v>150</v>
      </c>
      <c r="R46" s="105" t="s">
        <v>150</v>
      </c>
      <c r="S46" s="105" t="s">
        <v>150</v>
      </c>
      <c r="T46" s="105" t="s">
        <v>150</v>
      </c>
      <c r="U46" s="105" t="s">
        <v>150</v>
      </c>
      <c r="V46" s="105" t="s">
        <v>150</v>
      </c>
      <c r="W46" s="105" t="s">
        <v>150</v>
      </c>
      <c r="X46" s="105" t="s">
        <v>150</v>
      </c>
      <c r="Y46" s="34"/>
      <c r="Z46" s="34"/>
      <c r="AA46" s="34"/>
      <c r="AB46" s="34"/>
      <c r="AC46" s="34"/>
      <c r="AD46" s="34"/>
      <c r="AE46" s="34"/>
      <c r="AF46" s="34"/>
      <c r="AG46" s="34"/>
      <c r="AH46" s="34"/>
      <c r="AI46" s="34"/>
      <c r="AJ46" s="34"/>
      <c r="AK46" s="34"/>
      <c r="AL46" s="34"/>
      <c r="AM46" s="34"/>
      <c r="AN46" s="34"/>
      <c r="AO46" s="34"/>
      <c r="AP46" s="34"/>
      <c r="AQ46" s="34"/>
      <c r="AR46" s="34"/>
      <c r="AS46" s="34"/>
      <c r="AT46" s="34"/>
      <c r="AU46" s="34"/>
    </row>
    <row r="47" spans="1:47" ht="63" customHeight="1" thickTop="1" thickBot="1" x14ac:dyDescent="0.3">
      <c r="A47" s="6">
        <v>43</v>
      </c>
      <c r="B47" s="9" t="s">
        <v>31</v>
      </c>
      <c r="C47" s="12" t="s">
        <v>123</v>
      </c>
      <c r="D47" s="47" t="s">
        <v>209</v>
      </c>
      <c r="E47" s="13" t="s">
        <v>26</v>
      </c>
      <c r="F47" s="13"/>
      <c r="G47" s="24" t="s">
        <v>28</v>
      </c>
      <c r="H47" s="34" t="str">
        <f t="shared" ref="H47:AU47" si="39">IF(H9="NE","X","")</f>
        <v>X</v>
      </c>
      <c r="I47" s="105" t="str">
        <f t="shared" ref="I47" si="40">IF(I9="NE","X","")</f>
        <v>X</v>
      </c>
      <c r="J47" s="34" t="str">
        <f t="shared" si="39"/>
        <v>X</v>
      </c>
      <c r="K47" s="105" t="s">
        <v>1374</v>
      </c>
      <c r="L47" s="105" t="str">
        <f t="shared" ref="L47" si="41">IF(L9="NE","X","")</f>
        <v>X</v>
      </c>
      <c r="M47" s="105" t="s">
        <v>1374</v>
      </c>
      <c r="N47" s="105" t="s">
        <v>1376</v>
      </c>
      <c r="O47" s="34" t="str">
        <f t="shared" si="39"/>
        <v>X</v>
      </c>
      <c r="P47" s="34" t="str">
        <f t="shared" si="39"/>
        <v>X</v>
      </c>
      <c r="Q47" s="105" t="s">
        <v>52</v>
      </c>
      <c r="R47" s="105" t="s">
        <v>1374</v>
      </c>
      <c r="S47" s="105" t="str">
        <f t="shared" ref="S47" si="42">IF(S9="NE","X","")</f>
        <v>X</v>
      </c>
      <c r="T47" s="105" t="str">
        <f t="shared" ref="T47" si="43">IF(T9="NE","X","")</f>
        <v>X</v>
      </c>
      <c r="U47" s="105" t="s">
        <v>52</v>
      </c>
      <c r="V47" s="105" t="s">
        <v>52</v>
      </c>
      <c r="W47" s="105" t="s">
        <v>52</v>
      </c>
      <c r="X47" s="105" t="s">
        <v>52</v>
      </c>
      <c r="Y47" s="34" t="str">
        <f t="shared" si="39"/>
        <v/>
      </c>
      <c r="Z47" s="34" t="str">
        <f t="shared" si="39"/>
        <v/>
      </c>
      <c r="AA47" s="34" t="str">
        <f t="shared" si="39"/>
        <v/>
      </c>
      <c r="AB47" s="34" t="str">
        <f t="shared" si="39"/>
        <v/>
      </c>
      <c r="AC47" s="34" t="str">
        <f t="shared" si="39"/>
        <v/>
      </c>
      <c r="AD47" s="34" t="str">
        <f t="shared" si="39"/>
        <v/>
      </c>
      <c r="AE47" s="34" t="str">
        <f t="shared" si="39"/>
        <v/>
      </c>
      <c r="AF47" s="34" t="str">
        <f t="shared" si="39"/>
        <v/>
      </c>
      <c r="AG47" s="34" t="str">
        <f t="shared" si="39"/>
        <v/>
      </c>
      <c r="AH47" s="34" t="str">
        <f t="shared" si="39"/>
        <v/>
      </c>
      <c r="AI47" s="34" t="str">
        <f t="shared" si="39"/>
        <v/>
      </c>
      <c r="AJ47" s="34" t="str">
        <f t="shared" si="39"/>
        <v/>
      </c>
      <c r="AK47" s="34" t="str">
        <f t="shared" si="39"/>
        <v/>
      </c>
      <c r="AL47" s="34" t="str">
        <f t="shared" si="39"/>
        <v/>
      </c>
      <c r="AM47" s="34" t="str">
        <f t="shared" si="39"/>
        <v/>
      </c>
      <c r="AN47" s="34" t="str">
        <f t="shared" si="39"/>
        <v/>
      </c>
      <c r="AO47" s="34" t="str">
        <f t="shared" si="39"/>
        <v/>
      </c>
      <c r="AP47" s="34" t="str">
        <f t="shared" si="39"/>
        <v/>
      </c>
      <c r="AQ47" s="34" t="str">
        <f t="shared" si="39"/>
        <v/>
      </c>
      <c r="AR47" s="34" t="str">
        <f t="shared" si="39"/>
        <v/>
      </c>
      <c r="AS47" s="34" t="str">
        <f t="shared" si="39"/>
        <v/>
      </c>
      <c r="AT47" s="34" t="str">
        <f t="shared" si="39"/>
        <v/>
      </c>
      <c r="AU47" s="34" t="str">
        <f t="shared" si="39"/>
        <v/>
      </c>
    </row>
    <row r="48" spans="1:47" ht="166.5" thickTop="1" thickBot="1" x14ac:dyDescent="0.3">
      <c r="A48" s="6">
        <v>44</v>
      </c>
      <c r="B48" s="9" t="s">
        <v>113</v>
      </c>
      <c r="C48" s="12" t="s">
        <v>144</v>
      </c>
      <c r="D48" s="47" t="s">
        <v>1375</v>
      </c>
      <c r="E48" s="14" t="s">
        <v>33</v>
      </c>
      <c r="F48" s="13"/>
      <c r="G48" s="24" t="s">
        <v>112</v>
      </c>
      <c r="H48" s="77" t="str">
        <f>IF(H47="X","X","")</f>
        <v>X</v>
      </c>
      <c r="I48" s="77" t="str">
        <f t="shared" ref="I48" si="44">IF(I47="X","X","")</f>
        <v>X</v>
      </c>
      <c r="J48" s="77" t="str">
        <f t="shared" ref="J48:AU48" si="45">IF(J47="X","X","")</f>
        <v>X</v>
      </c>
      <c r="K48" s="77" t="s">
        <v>1396</v>
      </c>
      <c r="L48" s="77" t="s">
        <v>1396</v>
      </c>
      <c r="M48" s="77" t="s">
        <v>52</v>
      </c>
      <c r="N48" s="77" t="s">
        <v>52</v>
      </c>
      <c r="O48" s="77" t="str">
        <f t="shared" si="45"/>
        <v>X</v>
      </c>
      <c r="P48" s="77" t="str">
        <f t="shared" si="45"/>
        <v>X</v>
      </c>
      <c r="Q48" s="77" t="s">
        <v>52</v>
      </c>
      <c r="R48" s="77" t="s">
        <v>1396</v>
      </c>
      <c r="S48" s="77" t="str">
        <f t="shared" ref="S48" si="46">IF(S47="X","X","")</f>
        <v>X</v>
      </c>
      <c r="T48" s="77" t="str">
        <f t="shared" ref="T48" si="47">IF(T47="X","X","")</f>
        <v>X</v>
      </c>
      <c r="U48" s="77" t="s">
        <v>52</v>
      </c>
      <c r="V48" s="77" t="str">
        <f t="shared" ref="V48:X48" si="48">IF(V47="X","X","")</f>
        <v>X</v>
      </c>
      <c r="W48" s="77" t="str">
        <f t="shared" si="48"/>
        <v>X</v>
      </c>
      <c r="X48" s="77" t="str">
        <f t="shared" si="48"/>
        <v>X</v>
      </c>
      <c r="Y48" s="77" t="str">
        <f t="shared" si="45"/>
        <v/>
      </c>
      <c r="Z48" s="77" t="str">
        <f t="shared" si="45"/>
        <v/>
      </c>
      <c r="AA48" s="77" t="str">
        <f t="shared" si="45"/>
        <v/>
      </c>
      <c r="AB48" s="77" t="str">
        <f t="shared" si="45"/>
        <v/>
      </c>
      <c r="AC48" s="77" t="str">
        <f t="shared" si="45"/>
        <v/>
      </c>
      <c r="AD48" s="77" t="str">
        <f t="shared" si="45"/>
        <v/>
      </c>
      <c r="AE48" s="77" t="str">
        <f t="shared" si="45"/>
        <v/>
      </c>
      <c r="AF48" s="77" t="str">
        <f t="shared" si="45"/>
        <v/>
      </c>
      <c r="AG48" s="77" t="str">
        <f t="shared" si="45"/>
        <v/>
      </c>
      <c r="AH48" s="77" t="str">
        <f t="shared" si="45"/>
        <v/>
      </c>
      <c r="AI48" s="77" t="str">
        <f t="shared" si="45"/>
        <v/>
      </c>
      <c r="AJ48" s="77" t="str">
        <f t="shared" si="45"/>
        <v/>
      </c>
      <c r="AK48" s="77" t="str">
        <f t="shared" si="45"/>
        <v/>
      </c>
      <c r="AL48" s="77" t="str">
        <f t="shared" si="45"/>
        <v/>
      </c>
      <c r="AM48" s="77" t="str">
        <f t="shared" si="45"/>
        <v/>
      </c>
      <c r="AN48" s="77" t="str">
        <f t="shared" si="45"/>
        <v/>
      </c>
      <c r="AO48" s="77" t="str">
        <f t="shared" si="45"/>
        <v/>
      </c>
      <c r="AP48" s="77" t="str">
        <f t="shared" si="45"/>
        <v/>
      </c>
      <c r="AQ48" s="77" t="str">
        <f t="shared" si="45"/>
        <v/>
      </c>
      <c r="AR48" s="77" t="str">
        <f t="shared" si="45"/>
        <v/>
      </c>
      <c r="AS48" s="77" t="str">
        <f t="shared" si="45"/>
        <v/>
      </c>
      <c r="AT48" s="77" t="str">
        <f t="shared" si="45"/>
        <v/>
      </c>
      <c r="AU48" s="77" t="str">
        <f t="shared" si="45"/>
        <v/>
      </c>
    </row>
    <row r="49" spans="1:47" s="39" customFormat="1" ht="72.75" customHeight="1" thickTop="1" thickBot="1" x14ac:dyDescent="0.3">
      <c r="A49" s="6">
        <v>45</v>
      </c>
      <c r="B49" s="9" t="s">
        <v>31</v>
      </c>
      <c r="C49" s="12" t="s">
        <v>185</v>
      </c>
      <c r="D49" s="47" t="s">
        <v>1341</v>
      </c>
      <c r="E49" s="14" t="s">
        <v>186</v>
      </c>
      <c r="F49" s="13"/>
      <c r="G49" s="24" t="s">
        <v>9</v>
      </c>
      <c r="H49" s="77" t="s">
        <v>150</v>
      </c>
      <c r="I49" s="105" t="s">
        <v>150</v>
      </c>
      <c r="J49" s="34" t="s">
        <v>150</v>
      </c>
      <c r="K49" s="105" t="s">
        <v>150</v>
      </c>
      <c r="L49" s="77" t="s">
        <v>150</v>
      </c>
      <c r="M49" s="105" t="s">
        <v>150</v>
      </c>
      <c r="N49" s="105" t="s">
        <v>150</v>
      </c>
      <c r="O49" s="77" t="s">
        <v>150</v>
      </c>
      <c r="P49" s="105" t="s">
        <v>150</v>
      </c>
      <c r="Q49" s="77" t="s">
        <v>150</v>
      </c>
      <c r="R49" s="77" t="s">
        <v>150</v>
      </c>
      <c r="S49" s="77" t="s">
        <v>150</v>
      </c>
      <c r="T49" s="77" t="s">
        <v>150</v>
      </c>
      <c r="U49" s="77" t="s">
        <v>150</v>
      </c>
      <c r="V49" s="77" t="s">
        <v>150</v>
      </c>
      <c r="W49" s="77" t="s">
        <v>150</v>
      </c>
      <c r="X49" s="77" t="s">
        <v>150</v>
      </c>
      <c r="Y49" s="34"/>
      <c r="Z49" s="34"/>
      <c r="AA49" s="34"/>
      <c r="AB49" s="34"/>
      <c r="AC49" s="34"/>
      <c r="AD49" s="34"/>
      <c r="AE49" s="34"/>
      <c r="AF49" s="34"/>
      <c r="AG49" s="34"/>
      <c r="AH49" s="34"/>
      <c r="AI49" s="34"/>
      <c r="AJ49" s="34"/>
      <c r="AK49" s="34"/>
      <c r="AL49" s="34"/>
      <c r="AM49" s="34"/>
      <c r="AN49" s="34"/>
      <c r="AO49" s="34"/>
      <c r="AP49" s="34"/>
      <c r="AQ49" s="34"/>
      <c r="AR49" s="34"/>
      <c r="AS49" s="34"/>
      <c r="AT49" s="34"/>
      <c r="AU49" s="34"/>
    </row>
    <row r="50" spans="1:47" ht="64.5" customHeight="1" thickTop="1" thickBot="1" x14ac:dyDescent="0.3">
      <c r="A50" s="6">
        <v>46</v>
      </c>
      <c r="B50" s="88" t="s">
        <v>31</v>
      </c>
      <c r="C50" s="12" t="s">
        <v>1342</v>
      </c>
      <c r="D50" s="47" t="s">
        <v>1343</v>
      </c>
      <c r="E50" s="14" t="s">
        <v>35</v>
      </c>
      <c r="F50" s="13"/>
      <c r="G50" s="24" t="s">
        <v>9</v>
      </c>
      <c r="H50" s="77" t="s">
        <v>150</v>
      </c>
      <c r="I50" s="77" t="s">
        <v>150</v>
      </c>
      <c r="J50" s="77" t="s">
        <v>150</v>
      </c>
      <c r="K50" s="77" t="s">
        <v>150</v>
      </c>
      <c r="L50" s="77" t="s">
        <v>150</v>
      </c>
      <c r="M50" s="77" t="s">
        <v>150</v>
      </c>
      <c r="N50" s="77" t="s">
        <v>150</v>
      </c>
      <c r="O50" s="77" t="s">
        <v>150</v>
      </c>
      <c r="P50" s="77" t="s">
        <v>150</v>
      </c>
      <c r="Q50" s="77" t="s">
        <v>150</v>
      </c>
      <c r="R50" s="77" t="s">
        <v>150</v>
      </c>
      <c r="S50" s="77" t="s">
        <v>150</v>
      </c>
      <c r="T50" s="77" t="s">
        <v>150</v>
      </c>
      <c r="U50" s="77" t="s">
        <v>150</v>
      </c>
      <c r="V50" s="77" t="s">
        <v>150</v>
      </c>
      <c r="W50" s="77" t="s">
        <v>150</v>
      </c>
      <c r="X50" s="77" t="s">
        <v>150</v>
      </c>
      <c r="Y50" s="77" t="s">
        <v>150</v>
      </c>
      <c r="Z50" s="77" t="s">
        <v>150</v>
      </c>
      <c r="AA50" s="77" t="s">
        <v>150</v>
      </c>
      <c r="AB50" s="77" t="s">
        <v>150</v>
      </c>
      <c r="AC50" s="77" t="s">
        <v>150</v>
      </c>
      <c r="AD50" s="77" t="s">
        <v>150</v>
      </c>
      <c r="AE50" s="77" t="s">
        <v>150</v>
      </c>
      <c r="AF50" s="77" t="s">
        <v>150</v>
      </c>
      <c r="AG50" s="77" t="s">
        <v>150</v>
      </c>
      <c r="AH50" s="77" t="s">
        <v>150</v>
      </c>
      <c r="AI50" s="77" t="s">
        <v>150</v>
      </c>
      <c r="AJ50" s="77" t="s">
        <v>150</v>
      </c>
      <c r="AK50" s="77" t="s">
        <v>150</v>
      </c>
      <c r="AL50" s="77" t="s">
        <v>150</v>
      </c>
      <c r="AM50" s="77" t="s">
        <v>150</v>
      </c>
      <c r="AN50" s="77" t="s">
        <v>150</v>
      </c>
      <c r="AO50" s="77" t="s">
        <v>150</v>
      </c>
      <c r="AP50" s="77" t="s">
        <v>150</v>
      </c>
      <c r="AQ50" s="77" t="s">
        <v>150</v>
      </c>
      <c r="AR50" s="77" t="s">
        <v>150</v>
      </c>
      <c r="AS50" s="77" t="s">
        <v>150</v>
      </c>
      <c r="AT50" s="77" t="s">
        <v>150</v>
      </c>
      <c r="AU50" s="77" t="s">
        <v>150</v>
      </c>
    </row>
    <row r="51" spans="1:47" s="39" customFormat="1" ht="35.25" customHeight="1" thickTop="1" thickBot="1" x14ac:dyDescent="0.3">
      <c r="A51" s="6">
        <v>47</v>
      </c>
      <c r="B51" s="9" t="s">
        <v>31</v>
      </c>
      <c r="C51" s="12" t="s">
        <v>187</v>
      </c>
      <c r="D51" s="47" t="s">
        <v>251</v>
      </c>
      <c r="E51" s="13">
        <v>16</v>
      </c>
      <c r="F51" s="13"/>
      <c r="G51" s="24" t="s">
        <v>9</v>
      </c>
      <c r="H51" s="77" t="s">
        <v>150</v>
      </c>
      <c r="I51" s="77" t="s">
        <v>150</v>
      </c>
      <c r="J51" s="77" t="s">
        <v>150</v>
      </c>
      <c r="K51" s="77" t="s">
        <v>150</v>
      </c>
      <c r="L51" s="77" t="s">
        <v>150</v>
      </c>
      <c r="M51" s="77" t="s">
        <v>150</v>
      </c>
      <c r="N51" s="77" t="s">
        <v>150</v>
      </c>
      <c r="O51" s="77" t="s">
        <v>150</v>
      </c>
      <c r="P51" s="77" t="s">
        <v>150</v>
      </c>
      <c r="Q51" s="77" t="s">
        <v>150</v>
      </c>
      <c r="R51" s="77" t="s">
        <v>150</v>
      </c>
      <c r="S51" s="77" t="s">
        <v>150</v>
      </c>
      <c r="T51" s="77" t="s">
        <v>150</v>
      </c>
      <c r="U51" s="77" t="s">
        <v>150</v>
      </c>
      <c r="V51" s="77" t="s">
        <v>150</v>
      </c>
      <c r="W51" s="77" t="s">
        <v>150</v>
      </c>
      <c r="X51" s="77" t="s">
        <v>150</v>
      </c>
      <c r="Y51" s="77"/>
      <c r="Z51" s="77"/>
      <c r="AA51" s="77"/>
      <c r="AB51" s="77"/>
      <c r="AC51" s="77"/>
      <c r="AD51" s="77"/>
      <c r="AE51" s="77"/>
      <c r="AF51" s="77"/>
      <c r="AG51" s="77"/>
      <c r="AH51" s="77"/>
      <c r="AI51" s="77"/>
      <c r="AJ51" s="77"/>
      <c r="AK51" s="77"/>
      <c r="AL51" s="77"/>
      <c r="AM51" s="77"/>
      <c r="AN51" s="77"/>
      <c r="AO51" s="77"/>
      <c r="AP51" s="77"/>
      <c r="AQ51" s="77"/>
      <c r="AR51" s="77"/>
      <c r="AS51" s="77"/>
      <c r="AT51" s="77"/>
      <c r="AU51" s="77"/>
    </row>
    <row r="52" spans="1:47" ht="136.5" thickTop="1" thickBot="1" x14ac:dyDescent="0.3">
      <c r="A52" s="6">
        <v>48</v>
      </c>
      <c r="B52" s="9" t="s">
        <v>31</v>
      </c>
      <c r="C52" s="12" t="s">
        <v>134</v>
      </c>
      <c r="D52" s="47" t="s">
        <v>252</v>
      </c>
      <c r="E52" s="13">
        <v>18</v>
      </c>
      <c r="F52" s="13"/>
      <c r="G52" s="24" t="s">
        <v>9</v>
      </c>
      <c r="H52" s="77" t="s">
        <v>150</v>
      </c>
      <c r="I52" s="105" t="s">
        <v>150</v>
      </c>
      <c r="J52" s="34" t="s">
        <v>150</v>
      </c>
      <c r="K52" s="77" t="s">
        <v>150</v>
      </c>
      <c r="L52" s="105" t="s">
        <v>150</v>
      </c>
      <c r="M52" s="77" t="s">
        <v>150</v>
      </c>
      <c r="N52" s="77" t="s">
        <v>150</v>
      </c>
      <c r="O52" s="77" t="s">
        <v>150</v>
      </c>
      <c r="P52" s="77" t="s">
        <v>150</v>
      </c>
      <c r="Q52" s="77" t="s">
        <v>150</v>
      </c>
      <c r="R52" s="105" t="s">
        <v>150</v>
      </c>
      <c r="S52" s="77" t="s">
        <v>150</v>
      </c>
      <c r="T52" s="77" t="s">
        <v>150</v>
      </c>
      <c r="U52" s="77" t="s">
        <v>150</v>
      </c>
      <c r="V52" s="77" t="s">
        <v>150</v>
      </c>
      <c r="W52" s="77" t="s">
        <v>150</v>
      </c>
      <c r="X52" s="77" t="s">
        <v>150</v>
      </c>
      <c r="Y52" s="34"/>
      <c r="Z52" s="34"/>
      <c r="AA52" s="34"/>
      <c r="AB52" s="34"/>
      <c r="AC52" s="34"/>
      <c r="AD52" s="34"/>
      <c r="AE52" s="34"/>
      <c r="AF52" s="34"/>
      <c r="AG52" s="34"/>
      <c r="AH52" s="34"/>
      <c r="AI52" s="34"/>
      <c r="AJ52" s="34"/>
      <c r="AK52" s="34"/>
      <c r="AL52" s="34"/>
      <c r="AM52" s="34"/>
      <c r="AN52" s="34"/>
      <c r="AO52" s="34"/>
      <c r="AP52" s="34"/>
      <c r="AQ52" s="34"/>
      <c r="AR52" s="34"/>
      <c r="AS52" s="34"/>
      <c r="AT52" s="34"/>
      <c r="AU52" s="34"/>
    </row>
    <row r="53" spans="1:47" ht="121.5" thickTop="1" thickBot="1" x14ac:dyDescent="0.3">
      <c r="A53" s="6">
        <v>49</v>
      </c>
      <c r="B53" s="9" t="s">
        <v>31</v>
      </c>
      <c r="C53" s="12" t="s">
        <v>72</v>
      </c>
      <c r="D53" s="47" t="s">
        <v>210</v>
      </c>
      <c r="E53" s="15" t="s">
        <v>36</v>
      </c>
      <c r="F53" s="13"/>
      <c r="G53" s="24" t="s">
        <v>9</v>
      </c>
      <c r="H53" s="77" t="s">
        <v>151</v>
      </c>
      <c r="I53" s="77" t="s">
        <v>151</v>
      </c>
      <c r="J53" s="77" t="s">
        <v>151</v>
      </c>
      <c r="K53" s="77" t="s">
        <v>151</v>
      </c>
      <c r="L53" s="77" t="s">
        <v>151</v>
      </c>
      <c r="M53" s="77" t="s">
        <v>151</v>
      </c>
      <c r="N53" s="77" t="s">
        <v>151</v>
      </c>
      <c r="O53" s="77" t="s">
        <v>151</v>
      </c>
      <c r="P53" s="77" t="s">
        <v>151</v>
      </c>
      <c r="Q53" s="77" t="s">
        <v>151</v>
      </c>
      <c r="R53" s="77" t="s">
        <v>151</v>
      </c>
      <c r="S53" s="77" t="s">
        <v>151</v>
      </c>
      <c r="T53" s="77" t="s">
        <v>151</v>
      </c>
      <c r="U53" s="77" t="s">
        <v>151</v>
      </c>
      <c r="V53" s="77" t="s">
        <v>151</v>
      </c>
      <c r="W53" s="77" t="s">
        <v>151</v>
      </c>
      <c r="X53" s="77" t="s">
        <v>151</v>
      </c>
      <c r="Y53" s="77" t="s">
        <v>151</v>
      </c>
      <c r="Z53" s="77" t="s">
        <v>151</v>
      </c>
      <c r="AA53" s="77" t="s">
        <v>151</v>
      </c>
      <c r="AB53" s="77" t="s">
        <v>151</v>
      </c>
      <c r="AC53" s="77" t="s">
        <v>151</v>
      </c>
      <c r="AD53" s="77" t="s">
        <v>151</v>
      </c>
      <c r="AE53" s="77" t="s">
        <v>151</v>
      </c>
      <c r="AF53" s="77" t="s">
        <v>151</v>
      </c>
      <c r="AG53" s="77" t="s">
        <v>151</v>
      </c>
      <c r="AH53" s="77" t="s">
        <v>151</v>
      </c>
      <c r="AI53" s="77" t="s">
        <v>151</v>
      </c>
      <c r="AJ53" s="77" t="s">
        <v>151</v>
      </c>
      <c r="AK53" s="77" t="s">
        <v>151</v>
      </c>
      <c r="AL53" s="77" t="s">
        <v>151</v>
      </c>
      <c r="AM53" s="77" t="s">
        <v>151</v>
      </c>
      <c r="AN53" s="77" t="s">
        <v>151</v>
      </c>
      <c r="AO53" s="77" t="s">
        <v>151</v>
      </c>
      <c r="AP53" s="77" t="s">
        <v>151</v>
      </c>
      <c r="AQ53" s="77" t="s">
        <v>151</v>
      </c>
      <c r="AR53" s="77" t="s">
        <v>151</v>
      </c>
      <c r="AS53" s="77" t="s">
        <v>151</v>
      </c>
      <c r="AT53" s="77" t="s">
        <v>151</v>
      </c>
      <c r="AU53" s="77" t="s">
        <v>151</v>
      </c>
    </row>
    <row r="54" spans="1:47" ht="60" customHeight="1" thickTop="1" thickBot="1" x14ac:dyDescent="0.3">
      <c r="A54" s="6">
        <v>50</v>
      </c>
      <c r="B54" s="9" t="s">
        <v>31</v>
      </c>
      <c r="C54" s="12" t="s">
        <v>70</v>
      </c>
      <c r="D54" s="47" t="s">
        <v>253</v>
      </c>
      <c r="E54" s="15" t="s">
        <v>36</v>
      </c>
      <c r="F54" s="13"/>
      <c r="G54" s="24" t="s">
        <v>71</v>
      </c>
      <c r="H54" s="77" t="str">
        <f t="shared" ref="H54:AU54" si="49">IF(H53="NE","X","")</f>
        <v>X</v>
      </c>
      <c r="I54" s="105" t="str">
        <f t="shared" ref="I54" si="50">IF(I53="NE","X","")</f>
        <v>X</v>
      </c>
      <c r="J54" s="34" t="str">
        <f t="shared" si="49"/>
        <v>X</v>
      </c>
      <c r="K54" s="105" t="str">
        <f t="shared" ref="K54:N54" si="51">IF(K53="NE","X","")</f>
        <v>X</v>
      </c>
      <c r="L54" s="105" t="str">
        <f t="shared" si="51"/>
        <v>X</v>
      </c>
      <c r="M54" s="105" t="str">
        <f t="shared" si="51"/>
        <v>X</v>
      </c>
      <c r="N54" s="105" t="str">
        <f t="shared" si="51"/>
        <v>X</v>
      </c>
      <c r="O54" s="34" t="str">
        <f t="shared" si="49"/>
        <v>X</v>
      </c>
      <c r="P54" s="34" t="str">
        <f t="shared" si="49"/>
        <v>X</v>
      </c>
      <c r="Q54" s="105" t="s">
        <v>52</v>
      </c>
      <c r="R54" s="105" t="str">
        <f t="shared" ref="R54:S54" si="52">IF(R53="NE","X","")</f>
        <v>X</v>
      </c>
      <c r="S54" s="105" t="str">
        <f t="shared" si="52"/>
        <v>X</v>
      </c>
      <c r="T54" s="105" t="str">
        <f t="shared" ref="T54" si="53">IF(T53="NE","X","")</f>
        <v>X</v>
      </c>
      <c r="U54" s="105" t="s">
        <v>52</v>
      </c>
      <c r="V54" s="77" t="s">
        <v>52</v>
      </c>
      <c r="W54" s="105" t="s">
        <v>52</v>
      </c>
      <c r="X54" s="105" t="s">
        <v>52</v>
      </c>
      <c r="Y54" s="34" t="str">
        <f t="shared" si="49"/>
        <v>X</v>
      </c>
      <c r="Z54" s="34" t="str">
        <f t="shared" si="49"/>
        <v>X</v>
      </c>
      <c r="AA54" s="34" t="str">
        <f t="shared" si="49"/>
        <v>X</v>
      </c>
      <c r="AB54" s="34" t="str">
        <f t="shared" si="49"/>
        <v>X</v>
      </c>
      <c r="AC54" s="34" t="str">
        <f t="shared" si="49"/>
        <v>X</v>
      </c>
      <c r="AD54" s="34" t="str">
        <f t="shared" si="49"/>
        <v>X</v>
      </c>
      <c r="AE54" s="34" t="str">
        <f t="shared" si="49"/>
        <v>X</v>
      </c>
      <c r="AF54" s="34" t="str">
        <f t="shared" si="49"/>
        <v>X</v>
      </c>
      <c r="AG54" s="34" t="str">
        <f t="shared" si="49"/>
        <v>X</v>
      </c>
      <c r="AH54" s="34" t="str">
        <f t="shared" si="49"/>
        <v>X</v>
      </c>
      <c r="AI54" s="34" t="str">
        <f t="shared" si="49"/>
        <v>X</v>
      </c>
      <c r="AJ54" s="34" t="str">
        <f t="shared" si="49"/>
        <v>X</v>
      </c>
      <c r="AK54" s="34" t="str">
        <f t="shared" si="49"/>
        <v>X</v>
      </c>
      <c r="AL54" s="34" t="str">
        <f t="shared" si="49"/>
        <v>X</v>
      </c>
      <c r="AM54" s="34" t="str">
        <f t="shared" si="49"/>
        <v>X</v>
      </c>
      <c r="AN54" s="34" t="str">
        <f t="shared" si="49"/>
        <v>X</v>
      </c>
      <c r="AO54" s="34" t="str">
        <f t="shared" si="49"/>
        <v>X</v>
      </c>
      <c r="AP54" s="34" t="str">
        <f t="shared" si="49"/>
        <v>X</v>
      </c>
      <c r="AQ54" s="34" t="str">
        <f t="shared" si="49"/>
        <v>X</v>
      </c>
      <c r="AR54" s="34" t="str">
        <f t="shared" si="49"/>
        <v>X</v>
      </c>
      <c r="AS54" s="34" t="str">
        <f t="shared" si="49"/>
        <v>X</v>
      </c>
      <c r="AT54" s="34" t="str">
        <f t="shared" si="49"/>
        <v>X</v>
      </c>
      <c r="AU54" s="34" t="str">
        <f t="shared" si="49"/>
        <v>X</v>
      </c>
    </row>
    <row r="55" spans="1:47" ht="100.5" customHeight="1" thickTop="1" thickBot="1" x14ac:dyDescent="0.3">
      <c r="A55" s="6">
        <v>51</v>
      </c>
      <c r="B55" s="9" t="s">
        <v>113</v>
      </c>
      <c r="C55" s="12" t="s">
        <v>148</v>
      </c>
      <c r="D55" s="47" t="s">
        <v>211</v>
      </c>
      <c r="E55" s="14" t="s">
        <v>37</v>
      </c>
      <c r="F55" s="13"/>
      <c r="G55" s="24" t="s">
        <v>178</v>
      </c>
      <c r="H55" s="77" t="s">
        <v>151</v>
      </c>
      <c r="I55" s="77" t="s">
        <v>151</v>
      </c>
      <c r="J55" s="77" t="s">
        <v>151</v>
      </c>
      <c r="K55" s="77" t="s">
        <v>151</v>
      </c>
      <c r="L55" s="77" t="s">
        <v>151</v>
      </c>
      <c r="M55" s="77" t="s">
        <v>151</v>
      </c>
      <c r="N55" s="77" t="s">
        <v>151</v>
      </c>
      <c r="O55" s="77" t="s">
        <v>151</v>
      </c>
      <c r="P55" s="77" t="s">
        <v>151</v>
      </c>
      <c r="Q55" s="77" t="s">
        <v>151</v>
      </c>
      <c r="R55" s="77" t="s">
        <v>151</v>
      </c>
      <c r="S55" s="77" t="s">
        <v>151</v>
      </c>
      <c r="T55" s="77" t="s">
        <v>151</v>
      </c>
      <c r="U55" s="77" t="s">
        <v>151</v>
      </c>
      <c r="V55" s="77" t="s">
        <v>151</v>
      </c>
      <c r="W55" s="77" t="s">
        <v>151</v>
      </c>
      <c r="X55" s="77" t="s">
        <v>151</v>
      </c>
      <c r="Y55" s="77" t="s">
        <v>151</v>
      </c>
      <c r="Z55" s="77" t="s">
        <v>151</v>
      </c>
      <c r="AA55" s="77" t="s">
        <v>151</v>
      </c>
      <c r="AB55" s="77" t="s">
        <v>151</v>
      </c>
      <c r="AC55" s="77" t="s">
        <v>151</v>
      </c>
      <c r="AD55" s="77" t="s">
        <v>151</v>
      </c>
      <c r="AE55" s="77" t="s">
        <v>151</v>
      </c>
      <c r="AF55" s="77" t="s">
        <v>151</v>
      </c>
      <c r="AG55" s="77" t="s">
        <v>151</v>
      </c>
      <c r="AH55" s="77" t="s">
        <v>151</v>
      </c>
      <c r="AI55" s="77" t="s">
        <v>151</v>
      </c>
      <c r="AJ55" s="77" t="s">
        <v>151</v>
      </c>
      <c r="AK55" s="77" t="s">
        <v>151</v>
      </c>
      <c r="AL55" s="77" t="s">
        <v>151</v>
      </c>
      <c r="AM55" s="77" t="s">
        <v>151</v>
      </c>
      <c r="AN55" s="77" t="s">
        <v>151</v>
      </c>
      <c r="AO55" s="77" t="s">
        <v>151</v>
      </c>
      <c r="AP55" s="77" t="s">
        <v>151</v>
      </c>
      <c r="AQ55" s="77" t="s">
        <v>151</v>
      </c>
      <c r="AR55" s="77" t="s">
        <v>151</v>
      </c>
      <c r="AS55" s="77" t="s">
        <v>151</v>
      </c>
      <c r="AT55" s="77" t="s">
        <v>151</v>
      </c>
      <c r="AU55" s="77" t="s">
        <v>151</v>
      </c>
    </row>
    <row r="56" spans="1:47" ht="61.5" customHeight="1" thickTop="1" thickBot="1" x14ac:dyDescent="0.3">
      <c r="A56" s="6">
        <v>52</v>
      </c>
      <c r="B56" s="88" t="s">
        <v>31</v>
      </c>
      <c r="C56" s="12" t="s">
        <v>83</v>
      </c>
      <c r="D56" s="44" t="s">
        <v>254</v>
      </c>
      <c r="E56" s="14" t="s">
        <v>38</v>
      </c>
      <c r="F56" s="13"/>
      <c r="G56" s="24" t="s">
        <v>27</v>
      </c>
      <c r="H56" s="77" t="str">
        <f t="shared" ref="H56:AU56" si="54">IF(H55="NE","X","")</f>
        <v>X</v>
      </c>
      <c r="I56" s="105" t="str">
        <f t="shared" ref="I56" si="55">IF(I55="NE","X","")</f>
        <v>X</v>
      </c>
      <c r="J56" s="34" t="str">
        <f t="shared" si="54"/>
        <v>X</v>
      </c>
      <c r="K56" s="105" t="str">
        <f t="shared" ref="K56:N56" si="56">IF(K55="NE","X","")</f>
        <v>X</v>
      </c>
      <c r="L56" s="105" t="str">
        <f t="shared" si="56"/>
        <v>X</v>
      </c>
      <c r="M56" s="105" t="str">
        <f t="shared" si="56"/>
        <v>X</v>
      </c>
      <c r="N56" s="105" t="str">
        <f t="shared" si="56"/>
        <v>X</v>
      </c>
      <c r="O56" s="34" t="str">
        <f t="shared" si="54"/>
        <v>X</v>
      </c>
      <c r="P56" s="34" t="str">
        <f t="shared" si="54"/>
        <v>X</v>
      </c>
      <c r="Q56" s="105" t="s">
        <v>52</v>
      </c>
      <c r="R56" s="105" t="str">
        <f t="shared" ref="R56:S56" si="57">IF(R55="NE","X","")</f>
        <v>X</v>
      </c>
      <c r="S56" s="77" t="str">
        <f t="shared" si="57"/>
        <v>X</v>
      </c>
      <c r="T56" s="77" t="str">
        <f t="shared" ref="T56" si="58">IF(T55="NE","X","")</f>
        <v>X</v>
      </c>
      <c r="U56" s="105" t="s">
        <v>52</v>
      </c>
      <c r="V56" s="77" t="s">
        <v>52</v>
      </c>
      <c r="W56" s="105" t="s">
        <v>52</v>
      </c>
      <c r="X56" s="105" t="s">
        <v>52</v>
      </c>
      <c r="Y56" s="34" t="str">
        <f t="shared" si="54"/>
        <v>X</v>
      </c>
      <c r="Z56" s="34" t="str">
        <f t="shared" si="54"/>
        <v>X</v>
      </c>
      <c r="AA56" s="34" t="str">
        <f t="shared" si="54"/>
        <v>X</v>
      </c>
      <c r="AB56" s="34" t="str">
        <f t="shared" si="54"/>
        <v>X</v>
      </c>
      <c r="AC56" s="34" t="str">
        <f t="shared" si="54"/>
        <v>X</v>
      </c>
      <c r="AD56" s="34" t="str">
        <f t="shared" si="54"/>
        <v>X</v>
      </c>
      <c r="AE56" s="34" t="str">
        <f t="shared" si="54"/>
        <v>X</v>
      </c>
      <c r="AF56" s="34" t="str">
        <f t="shared" si="54"/>
        <v>X</v>
      </c>
      <c r="AG56" s="34" t="str">
        <f t="shared" si="54"/>
        <v>X</v>
      </c>
      <c r="AH56" s="34" t="str">
        <f t="shared" si="54"/>
        <v>X</v>
      </c>
      <c r="AI56" s="34" t="str">
        <f t="shared" si="54"/>
        <v>X</v>
      </c>
      <c r="AJ56" s="34" t="str">
        <f t="shared" si="54"/>
        <v>X</v>
      </c>
      <c r="AK56" s="34" t="str">
        <f t="shared" si="54"/>
        <v>X</v>
      </c>
      <c r="AL56" s="34" t="str">
        <f t="shared" si="54"/>
        <v>X</v>
      </c>
      <c r="AM56" s="34" t="str">
        <f t="shared" si="54"/>
        <v>X</v>
      </c>
      <c r="AN56" s="34" t="str">
        <f t="shared" si="54"/>
        <v>X</v>
      </c>
      <c r="AO56" s="34" t="str">
        <f t="shared" si="54"/>
        <v>X</v>
      </c>
      <c r="AP56" s="34" t="str">
        <f t="shared" si="54"/>
        <v>X</v>
      </c>
      <c r="AQ56" s="34" t="str">
        <f t="shared" si="54"/>
        <v>X</v>
      </c>
      <c r="AR56" s="34" t="str">
        <f t="shared" si="54"/>
        <v>X</v>
      </c>
      <c r="AS56" s="34" t="str">
        <f t="shared" si="54"/>
        <v>X</v>
      </c>
      <c r="AT56" s="34" t="str">
        <f t="shared" si="54"/>
        <v>X</v>
      </c>
      <c r="AU56" s="34" t="str">
        <f t="shared" si="54"/>
        <v>X</v>
      </c>
    </row>
    <row r="57" spans="1:47" ht="76.5" customHeight="1" thickTop="1" thickBot="1" x14ac:dyDescent="0.3">
      <c r="A57" s="6">
        <v>53</v>
      </c>
      <c r="B57" s="88" t="s">
        <v>31</v>
      </c>
      <c r="C57" s="12" t="s">
        <v>84</v>
      </c>
      <c r="D57" s="44" t="s">
        <v>255</v>
      </c>
      <c r="E57" s="14" t="s">
        <v>39</v>
      </c>
      <c r="F57" s="13"/>
      <c r="G57" s="24" t="s">
        <v>27</v>
      </c>
      <c r="H57" s="77" t="str">
        <f t="shared" ref="H57:AU57" si="59">IF(H55="NE","X","")</f>
        <v>X</v>
      </c>
      <c r="I57" s="105" t="str">
        <f t="shared" ref="I57" si="60">IF(I55="NE","X","")</f>
        <v>X</v>
      </c>
      <c r="J57" s="34" t="str">
        <f t="shared" si="59"/>
        <v>X</v>
      </c>
      <c r="K57" s="105" t="str">
        <f t="shared" ref="K57:N57" si="61">IF(K55="NE","X","")</f>
        <v>X</v>
      </c>
      <c r="L57" s="105" t="str">
        <f t="shared" si="61"/>
        <v>X</v>
      </c>
      <c r="M57" s="105" t="str">
        <f t="shared" si="61"/>
        <v>X</v>
      </c>
      <c r="N57" s="105" t="str">
        <f t="shared" si="61"/>
        <v>X</v>
      </c>
      <c r="O57" s="34" t="str">
        <f t="shared" si="59"/>
        <v>X</v>
      </c>
      <c r="P57" s="34" t="str">
        <f t="shared" si="59"/>
        <v>X</v>
      </c>
      <c r="Q57" s="105" t="s">
        <v>52</v>
      </c>
      <c r="R57" s="105" t="str">
        <f t="shared" ref="R57:S57" si="62">IF(R55="NE","X","")</f>
        <v>X</v>
      </c>
      <c r="S57" s="77" t="str">
        <f t="shared" si="62"/>
        <v>X</v>
      </c>
      <c r="T57" s="77" t="str">
        <f t="shared" ref="T57" si="63">IF(T55="NE","X","")</f>
        <v>X</v>
      </c>
      <c r="U57" s="105" t="s">
        <v>52</v>
      </c>
      <c r="V57" s="77" t="s">
        <v>52</v>
      </c>
      <c r="W57" s="105" t="s">
        <v>52</v>
      </c>
      <c r="X57" s="105" t="s">
        <v>52</v>
      </c>
      <c r="Y57" s="34" t="str">
        <f t="shared" si="59"/>
        <v>X</v>
      </c>
      <c r="Z57" s="34" t="str">
        <f t="shared" si="59"/>
        <v>X</v>
      </c>
      <c r="AA57" s="34" t="str">
        <f t="shared" si="59"/>
        <v>X</v>
      </c>
      <c r="AB57" s="34" t="str">
        <f t="shared" si="59"/>
        <v>X</v>
      </c>
      <c r="AC57" s="34" t="str">
        <f t="shared" si="59"/>
        <v>X</v>
      </c>
      <c r="AD57" s="34" t="str">
        <f t="shared" si="59"/>
        <v>X</v>
      </c>
      <c r="AE57" s="34" t="str">
        <f t="shared" si="59"/>
        <v>X</v>
      </c>
      <c r="AF57" s="34" t="str">
        <f t="shared" si="59"/>
        <v>X</v>
      </c>
      <c r="AG57" s="34" t="str">
        <f t="shared" si="59"/>
        <v>X</v>
      </c>
      <c r="AH57" s="34" t="str">
        <f t="shared" si="59"/>
        <v>X</v>
      </c>
      <c r="AI57" s="34" t="str">
        <f t="shared" si="59"/>
        <v>X</v>
      </c>
      <c r="AJ57" s="34" t="str">
        <f t="shared" si="59"/>
        <v>X</v>
      </c>
      <c r="AK57" s="34" t="str">
        <f t="shared" si="59"/>
        <v>X</v>
      </c>
      <c r="AL57" s="34" t="str">
        <f t="shared" si="59"/>
        <v>X</v>
      </c>
      <c r="AM57" s="34" t="str">
        <f t="shared" si="59"/>
        <v>X</v>
      </c>
      <c r="AN57" s="34" t="str">
        <f t="shared" si="59"/>
        <v>X</v>
      </c>
      <c r="AO57" s="34" t="str">
        <f t="shared" si="59"/>
        <v>X</v>
      </c>
      <c r="AP57" s="34" t="str">
        <f t="shared" si="59"/>
        <v>X</v>
      </c>
      <c r="AQ57" s="34" t="str">
        <f t="shared" si="59"/>
        <v>X</v>
      </c>
      <c r="AR57" s="34" t="str">
        <f t="shared" si="59"/>
        <v>X</v>
      </c>
      <c r="AS57" s="34" t="str">
        <f t="shared" si="59"/>
        <v>X</v>
      </c>
      <c r="AT57" s="34" t="str">
        <f t="shared" si="59"/>
        <v>X</v>
      </c>
      <c r="AU57" s="34" t="str">
        <f t="shared" si="59"/>
        <v>X</v>
      </c>
    </row>
    <row r="58" spans="1:47" ht="120.75" customHeight="1" thickTop="1" thickBot="1" x14ac:dyDescent="0.3">
      <c r="A58" s="6">
        <v>54</v>
      </c>
      <c r="B58" s="89" t="s">
        <v>40</v>
      </c>
      <c r="C58" s="40" t="s">
        <v>188</v>
      </c>
      <c r="D58" s="47" t="s">
        <v>212</v>
      </c>
      <c r="E58" s="13" t="s">
        <v>189</v>
      </c>
      <c r="F58" s="13"/>
      <c r="G58" s="24" t="s">
        <v>9</v>
      </c>
      <c r="H58" s="78" t="s">
        <v>150</v>
      </c>
      <c r="I58" s="38" t="s">
        <v>150</v>
      </c>
      <c r="J58" s="38" t="s">
        <v>150</v>
      </c>
      <c r="K58" s="78" t="s">
        <v>150</v>
      </c>
      <c r="L58" s="38" t="s">
        <v>150</v>
      </c>
      <c r="M58" s="78" t="s">
        <v>150</v>
      </c>
      <c r="N58" s="78" t="s">
        <v>150</v>
      </c>
      <c r="O58" s="78" t="s">
        <v>150</v>
      </c>
      <c r="P58" s="78" t="s">
        <v>150</v>
      </c>
      <c r="Q58" s="94" t="s">
        <v>150</v>
      </c>
      <c r="R58" s="38" t="s">
        <v>150</v>
      </c>
      <c r="S58" s="94" t="s">
        <v>150</v>
      </c>
      <c r="T58" s="94" t="s">
        <v>150</v>
      </c>
      <c r="U58" s="94" t="s">
        <v>150</v>
      </c>
      <c r="V58" s="94" t="s">
        <v>150</v>
      </c>
      <c r="W58" s="94" t="s">
        <v>150</v>
      </c>
      <c r="X58" s="94" t="s">
        <v>150</v>
      </c>
      <c r="Y58" s="38"/>
      <c r="Z58" s="38"/>
      <c r="AA58" s="38"/>
      <c r="AB58" s="38"/>
      <c r="AC58" s="38"/>
      <c r="AD58" s="38"/>
      <c r="AE58" s="38"/>
      <c r="AF58" s="38"/>
      <c r="AG58" s="38"/>
      <c r="AH58" s="38"/>
      <c r="AI58" s="38"/>
      <c r="AJ58" s="38"/>
      <c r="AK58" s="38"/>
      <c r="AL58" s="38"/>
      <c r="AM58" s="38"/>
      <c r="AN58" s="38"/>
      <c r="AO58" s="38"/>
      <c r="AP58" s="38"/>
      <c r="AQ58" s="38"/>
      <c r="AR58" s="38"/>
      <c r="AS58" s="38"/>
      <c r="AT58" s="38"/>
      <c r="AU58" s="38"/>
    </row>
    <row r="59" spans="1:47" ht="96" customHeight="1" thickTop="1" thickBot="1" x14ac:dyDescent="0.3">
      <c r="A59" s="6">
        <v>55</v>
      </c>
      <c r="B59" s="89" t="s">
        <v>40</v>
      </c>
      <c r="C59" s="12" t="s">
        <v>85</v>
      </c>
      <c r="D59" s="44" t="s">
        <v>256</v>
      </c>
      <c r="E59" s="13" t="s">
        <v>41</v>
      </c>
      <c r="F59" s="13"/>
      <c r="G59" s="24" t="s">
        <v>181</v>
      </c>
      <c r="H59" s="77" t="s">
        <v>151</v>
      </c>
      <c r="I59" s="105" t="s">
        <v>151</v>
      </c>
      <c r="J59" s="34" t="s">
        <v>151</v>
      </c>
      <c r="K59" s="105" t="s">
        <v>151</v>
      </c>
      <c r="L59" s="105" t="s">
        <v>151</v>
      </c>
      <c r="M59" s="105" t="s">
        <v>151</v>
      </c>
      <c r="N59" s="105" t="s">
        <v>151</v>
      </c>
      <c r="O59" s="105" t="s">
        <v>151</v>
      </c>
      <c r="P59" s="105" t="s">
        <v>151</v>
      </c>
      <c r="Q59" s="105" t="s">
        <v>151</v>
      </c>
      <c r="R59" s="105" t="s">
        <v>151</v>
      </c>
      <c r="S59" s="77" t="s">
        <v>151</v>
      </c>
      <c r="T59" s="105" t="s">
        <v>151</v>
      </c>
      <c r="U59" s="105" t="s">
        <v>151</v>
      </c>
      <c r="V59" s="77" t="s">
        <v>151</v>
      </c>
      <c r="W59" s="77" t="s">
        <v>151</v>
      </c>
      <c r="X59" s="77" t="s">
        <v>151</v>
      </c>
      <c r="Y59" s="34"/>
      <c r="Z59" s="34"/>
      <c r="AA59" s="34"/>
      <c r="AB59" s="34"/>
      <c r="AC59" s="34"/>
      <c r="AD59" s="34"/>
      <c r="AE59" s="34"/>
      <c r="AF59" s="34"/>
      <c r="AG59" s="34"/>
      <c r="AH59" s="34"/>
      <c r="AI59" s="34"/>
      <c r="AJ59" s="34"/>
      <c r="AK59" s="34"/>
      <c r="AL59" s="34"/>
      <c r="AM59" s="34"/>
      <c r="AN59" s="34"/>
      <c r="AO59" s="34"/>
      <c r="AP59" s="34"/>
      <c r="AQ59" s="34"/>
      <c r="AR59" s="34"/>
      <c r="AS59" s="34"/>
      <c r="AT59" s="34"/>
      <c r="AU59" s="34"/>
    </row>
    <row r="60" spans="1:47" ht="76.5" customHeight="1" thickTop="1" thickBot="1" x14ac:dyDescent="0.3">
      <c r="A60" s="6">
        <v>56</v>
      </c>
      <c r="B60" s="89" t="s">
        <v>40</v>
      </c>
      <c r="C60" s="12" t="s">
        <v>1344</v>
      </c>
      <c r="D60" s="47" t="s">
        <v>1345</v>
      </c>
      <c r="E60" s="13" t="s">
        <v>42</v>
      </c>
      <c r="F60" s="13"/>
      <c r="G60" s="24" t="s">
        <v>1349</v>
      </c>
      <c r="H60" s="77" t="s">
        <v>1346</v>
      </c>
      <c r="I60" s="77" t="s">
        <v>1346</v>
      </c>
      <c r="J60" s="77" t="s">
        <v>1346</v>
      </c>
      <c r="K60" s="77" t="s">
        <v>1346</v>
      </c>
      <c r="L60" s="77" t="s">
        <v>1350</v>
      </c>
      <c r="M60" s="105" t="s">
        <v>1350</v>
      </c>
      <c r="N60" s="105" t="s">
        <v>1350</v>
      </c>
      <c r="O60" s="77" t="s">
        <v>1346</v>
      </c>
      <c r="P60" s="77" t="s">
        <v>1350</v>
      </c>
      <c r="Q60" s="105" t="s">
        <v>1350</v>
      </c>
      <c r="R60" s="77" t="s">
        <v>1350</v>
      </c>
      <c r="S60" s="105" t="s">
        <v>1350</v>
      </c>
      <c r="T60" s="105" t="s">
        <v>1350</v>
      </c>
      <c r="U60" s="105" t="s">
        <v>1350</v>
      </c>
      <c r="V60" s="105" t="s">
        <v>1350</v>
      </c>
      <c r="W60" s="105" t="s">
        <v>1350</v>
      </c>
      <c r="X60" s="105" t="s">
        <v>1350</v>
      </c>
      <c r="Y60" s="34"/>
      <c r="Z60" s="34"/>
      <c r="AA60" s="34"/>
      <c r="AB60" s="34"/>
      <c r="AC60" s="34"/>
      <c r="AD60" s="34"/>
      <c r="AE60" s="34"/>
      <c r="AF60" s="34"/>
      <c r="AG60" s="34"/>
      <c r="AH60" s="34"/>
      <c r="AI60" s="34"/>
      <c r="AJ60" s="34"/>
      <c r="AK60" s="34"/>
      <c r="AL60" s="34"/>
      <c r="AM60" s="34"/>
      <c r="AN60" s="34"/>
      <c r="AO60" s="34"/>
      <c r="AP60" s="34"/>
      <c r="AQ60" s="34"/>
      <c r="AR60" s="34"/>
      <c r="AS60" s="34"/>
      <c r="AT60" s="34"/>
      <c r="AU60" s="34"/>
    </row>
    <row r="61" spans="1:47" ht="93" customHeight="1" thickTop="1" thickBot="1" x14ac:dyDescent="0.3">
      <c r="A61" s="6">
        <v>57</v>
      </c>
      <c r="B61" s="89" t="s">
        <v>40</v>
      </c>
      <c r="C61" s="12" t="s">
        <v>88</v>
      </c>
      <c r="D61" s="47" t="s">
        <v>213</v>
      </c>
      <c r="E61" s="13" t="s">
        <v>65</v>
      </c>
      <c r="F61" s="13"/>
      <c r="G61" s="24" t="s">
        <v>9</v>
      </c>
      <c r="H61" s="77" t="s">
        <v>150</v>
      </c>
      <c r="I61" s="105" t="s">
        <v>150</v>
      </c>
      <c r="J61" s="34" t="s">
        <v>150</v>
      </c>
      <c r="K61" s="105" t="s">
        <v>150</v>
      </c>
      <c r="L61" s="105" t="s">
        <v>150</v>
      </c>
      <c r="M61" s="105" t="s">
        <v>150</v>
      </c>
      <c r="N61" s="105" t="s">
        <v>150</v>
      </c>
      <c r="O61" s="100" t="s">
        <v>150</v>
      </c>
      <c r="P61" s="77" t="s">
        <v>150</v>
      </c>
      <c r="Q61" s="105" t="s">
        <v>150</v>
      </c>
      <c r="R61" s="105" t="s">
        <v>150</v>
      </c>
      <c r="S61" s="77" t="s">
        <v>150</v>
      </c>
      <c r="T61" s="77" t="s">
        <v>150</v>
      </c>
      <c r="U61" s="105" t="s">
        <v>150</v>
      </c>
      <c r="V61" s="77" t="s">
        <v>150</v>
      </c>
      <c r="W61" s="105" t="s">
        <v>150</v>
      </c>
      <c r="X61" s="77" t="s">
        <v>150</v>
      </c>
      <c r="Y61" s="34"/>
      <c r="Z61" s="34"/>
      <c r="AA61" s="34"/>
      <c r="AB61" s="34"/>
      <c r="AC61" s="34"/>
      <c r="AD61" s="34"/>
      <c r="AE61" s="34"/>
      <c r="AF61" s="34"/>
      <c r="AG61" s="34"/>
      <c r="AH61" s="34"/>
      <c r="AI61" s="34"/>
      <c r="AJ61" s="34"/>
      <c r="AK61" s="34"/>
      <c r="AL61" s="34"/>
      <c r="AM61" s="34"/>
      <c r="AN61" s="34"/>
      <c r="AO61" s="34"/>
      <c r="AP61" s="34"/>
      <c r="AQ61" s="34"/>
      <c r="AR61" s="34"/>
      <c r="AS61" s="34"/>
      <c r="AT61" s="34"/>
      <c r="AU61" s="34"/>
    </row>
    <row r="62" spans="1:47" ht="92.25" customHeight="1" thickTop="1" thickBot="1" x14ac:dyDescent="0.3">
      <c r="A62" s="6">
        <v>58</v>
      </c>
      <c r="B62" s="89" t="s">
        <v>40</v>
      </c>
      <c r="C62" s="12" t="s">
        <v>135</v>
      </c>
      <c r="D62" s="47" t="s">
        <v>214</v>
      </c>
      <c r="E62" s="13" t="s">
        <v>89</v>
      </c>
      <c r="F62" s="14" t="s">
        <v>45</v>
      </c>
      <c r="G62" s="24" t="s">
        <v>9</v>
      </c>
      <c r="H62" s="77" t="s">
        <v>151</v>
      </c>
      <c r="I62" s="105" t="s">
        <v>151</v>
      </c>
      <c r="J62" s="34" t="s">
        <v>151</v>
      </c>
      <c r="K62" s="77" t="s">
        <v>151</v>
      </c>
      <c r="L62" s="105" t="s">
        <v>151</v>
      </c>
      <c r="M62" s="77" t="s">
        <v>151</v>
      </c>
      <c r="N62" s="77" t="s">
        <v>151</v>
      </c>
      <c r="O62" s="77" t="s">
        <v>151</v>
      </c>
      <c r="P62" s="77" t="s">
        <v>151</v>
      </c>
      <c r="Q62" s="105" t="s">
        <v>151</v>
      </c>
      <c r="R62" s="105" t="s">
        <v>151</v>
      </c>
      <c r="S62" s="105" t="s">
        <v>151</v>
      </c>
      <c r="T62" s="105" t="s">
        <v>151</v>
      </c>
      <c r="U62" s="105" t="s">
        <v>151</v>
      </c>
      <c r="V62" s="105" t="s">
        <v>151</v>
      </c>
      <c r="W62" s="105" t="s">
        <v>151</v>
      </c>
      <c r="X62" s="105" t="s">
        <v>151</v>
      </c>
      <c r="Y62" s="34"/>
      <c r="Z62" s="34"/>
      <c r="AA62" s="34"/>
      <c r="AB62" s="34"/>
      <c r="AC62" s="34"/>
      <c r="AD62" s="34"/>
      <c r="AE62" s="34"/>
      <c r="AF62" s="34"/>
      <c r="AG62" s="34"/>
      <c r="AH62" s="34"/>
      <c r="AI62" s="34"/>
      <c r="AJ62" s="34"/>
      <c r="AK62" s="34"/>
      <c r="AL62" s="34"/>
      <c r="AM62" s="34"/>
      <c r="AN62" s="34"/>
      <c r="AO62" s="34"/>
      <c r="AP62" s="34"/>
      <c r="AQ62" s="34"/>
      <c r="AR62" s="34"/>
      <c r="AS62" s="34"/>
      <c r="AT62" s="34"/>
      <c r="AU62" s="34"/>
    </row>
    <row r="63" spans="1:47" ht="136.5" thickTop="1" thickBot="1" x14ac:dyDescent="0.3">
      <c r="A63" s="6">
        <v>59</v>
      </c>
      <c r="B63" s="89" t="s">
        <v>40</v>
      </c>
      <c r="C63" s="12" t="s">
        <v>124</v>
      </c>
      <c r="D63" s="44" t="s">
        <v>222</v>
      </c>
      <c r="E63" s="13" t="s">
        <v>44</v>
      </c>
      <c r="F63" s="14" t="s">
        <v>53</v>
      </c>
      <c r="G63" s="24" t="s">
        <v>27</v>
      </c>
      <c r="H63" s="77" t="str">
        <f t="shared" ref="H63:AU63" si="64">IF(H62="NE","X","")</f>
        <v>X</v>
      </c>
      <c r="I63" s="105" t="str">
        <f t="shared" ref="I63" si="65">IF(I62="NE","X","")</f>
        <v>X</v>
      </c>
      <c r="J63" s="34" t="str">
        <f t="shared" si="64"/>
        <v>X</v>
      </c>
      <c r="K63" s="105" t="str">
        <f t="shared" ref="K63:N63" si="66">IF(K62="NE","X","")</f>
        <v>X</v>
      </c>
      <c r="L63" s="105" t="str">
        <f t="shared" si="66"/>
        <v>X</v>
      </c>
      <c r="M63" s="105" t="str">
        <f t="shared" si="66"/>
        <v>X</v>
      </c>
      <c r="N63" s="105" t="str">
        <f t="shared" si="66"/>
        <v>X</v>
      </c>
      <c r="O63" s="34" t="str">
        <f t="shared" si="64"/>
        <v>X</v>
      </c>
      <c r="P63" s="34" t="str">
        <f t="shared" si="64"/>
        <v>X</v>
      </c>
      <c r="Q63" s="105" t="s">
        <v>52</v>
      </c>
      <c r="R63" s="105" t="str">
        <f t="shared" ref="R63:S63" si="67">IF(R62="NE","X","")</f>
        <v>X</v>
      </c>
      <c r="S63" s="105" t="str">
        <f t="shared" si="67"/>
        <v>X</v>
      </c>
      <c r="T63" s="105" t="str">
        <f t="shared" ref="T63" si="68">IF(T62="NE","X","")</f>
        <v>X</v>
      </c>
      <c r="U63" s="105" t="s">
        <v>52</v>
      </c>
      <c r="V63" s="105" t="str">
        <f t="shared" ref="V63:X63" si="69">IF(V62="NE","X","")</f>
        <v>X</v>
      </c>
      <c r="W63" s="105" t="s">
        <v>1426</v>
      </c>
      <c r="X63" s="105" t="str">
        <f t="shared" si="69"/>
        <v>X</v>
      </c>
      <c r="Y63" s="34" t="str">
        <f t="shared" si="64"/>
        <v/>
      </c>
      <c r="Z63" s="34" t="str">
        <f t="shared" si="64"/>
        <v/>
      </c>
      <c r="AA63" s="34" t="str">
        <f t="shared" si="64"/>
        <v/>
      </c>
      <c r="AB63" s="34" t="str">
        <f t="shared" si="64"/>
        <v/>
      </c>
      <c r="AC63" s="34" t="str">
        <f t="shared" si="64"/>
        <v/>
      </c>
      <c r="AD63" s="34" t="str">
        <f t="shared" si="64"/>
        <v/>
      </c>
      <c r="AE63" s="34" t="str">
        <f t="shared" si="64"/>
        <v/>
      </c>
      <c r="AF63" s="34" t="str">
        <f t="shared" si="64"/>
        <v/>
      </c>
      <c r="AG63" s="34" t="str">
        <f t="shared" si="64"/>
        <v/>
      </c>
      <c r="AH63" s="34" t="str">
        <f t="shared" si="64"/>
        <v/>
      </c>
      <c r="AI63" s="34" t="str">
        <f t="shared" si="64"/>
        <v/>
      </c>
      <c r="AJ63" s="34" t="str">
        <f t="shared" si="64"/>
        <v/>
      </c>
      <c r="AK63" s="34" t="str">
        <f t="shared" si="64"/>
        <v/>
      </c>
      <c r="AL63" s="34" t="str">
        <f t="shared" si="64"/>
        <v/>
      </c>
      <c r="AM63" s="34" t="str">
        <f t="shared" si="64"/>
        <v/>
      </c>
      <c r="AN63" s="34" t="str">
        <f t="shared" si="64"/>
        <v/>
      </c>
      <c r="AO63" s="34" t="str">
        <f t="shared" si="64"/>
        <v/>
      </c>
      <c r="AP63" s="34" t="str">
        <f t="shared" si="64"/>
        <v/>
      </c>
      <c r="AQ63" s="34" t="str">
        <f t="shared" si="64"/>
        <v/>
      </c>
      <c r="AR63" s="34" t="str">
        <f t="shared" si="64"/>
        <v/>
      </c>
      <c r="AS63" s="34" t="str">
        <f t="shared" si="64"/>
        <v/>
      </c>
      <c r="AT63" s="34" t="str">
        <f t="shared" si="64"/>
        <v/>
      </c>
      <c r="AU63" s="34" t="str">
        <f t="shared" si="64"/>
        <v/>
      </c>
    </row>
    <row r="64" spans="1:47" ht="82.5" customHeight="1" thickTop="1" thickBot="1" x14ac:dyDescent="0.3">
      <c r="A64" s="6">
        <v>60</v>
      </c>
      <c r="B64" s="90" t="s">
        <v>90</v>
      </c>
      <c r="C64" s="12" t="s">
        <v>149</v>
      </c>
      <c r="D64" s="47" t="s">
        <v>215</v>
      </c>
      <c r="E64" s="13" t="s">
        <v>91</v>
      </c>
      <c r="F64" s="13" t="s">
        <v>92</v>
      </c>
      <c r="G64" s="24" t="s">
        <v>7</v>
      </c>
      <c r="H64" s="77" t="s">
        <v>151</v>
      </c>
      <c r="I64" s="105" t="s">
        <v>151</v>
      </c>
      <c r="J64" s="34" t="s">
        <v>151</v>
      </c>
      <c r="K64" s="77" t="s">
        <v>151</v>
      </c>
      <c r="L64" s="105" t="s">
        <v>151</v>
      </c>
      <c r="M64" s="77" t="s">
        <v>151</v>
      </c>
      <c r="N64" s="77" t="s">
        <v>151</v>
      </c>
      <c r="O64" s="77" t="s">
        <v>151</v>
      </c>
      <c r="P64" s="77" t="s">
        <v>151</v>
      </c>
      <c r="Q64" s="105" t="s">
        <v>151</v>
      </c>
      <c r="R64" s="105" t="s">
        <v>151</v>
      </c>
      <c r="S64" s="77" t="s">
        <v>151</v>
      </c>
      <c r="T64" s="77" t="s">
        <v>151</v>
      </c>
      <c r="U64" s="105" t="s">
        <v>151</v>
      </c>
      <c r="V64" s="77" t="s">
        <v>151</v>
      </c>
      <c r="W64" s="105" t="s">
        <v>151</v>
      </c>
      <c r="X64" s="77" t="s">
        <v>151</v>
      </c>
      <c r="Y64" s="34"/>
      <c r="Z64" s="34"/>
      <c r="AA64" s="34"/>
      <c r="AB64" s="34"/>
      <c r="AC64" s="34"/>
      <c r="AD64" s="34"/>
      <c r="AE64" s="34"/>
      <c r="AF64" s="34"/>
      <c r="AG64" s="34"/>
      <c r="AH64" s="34"/>
      <c r="AI64" s="34"/>
      <c r="AJ64" s="34"/>
      <c r="AK64" s="34"/>
      <c r="AL64" s="34"/>
      <c r="AM64" s="34"/>
      <c r="AN64" s="34"/>
      <c r="AO64" s="34"/>
      <c r="AP64" s="34"/>
      <c r="AQ64" s="34"/>
      <c r="AR64" s="34"/>
      <c r="AS64" s="34"/>
      <c r="AT64" s="34"/>
      <c r="AU64" s="34"/>
    </row>
    <row r="65" spans="1:47" ht="61.5" customHeight="1" thickTop="1" thickBot="1" x14ac:dyDescent="0.3">
      <c r="A65" s="6">
        <v>61</v>
      </c>
      <c r="B65" s="90" t="s">
        <v>90</v>
      </c>
      <c r="C65" s="12" t="s">
        <v>93</v>
      </c>
      <c r="D65" s="47" t="s">
        <v>216</v>
      </c>
      <c r="E65" s="13" t="s">
        <v>46</v>
      </c>
      <c r="F65" s="13"/>
      <c r="G65" s="24" t="s">
        <v>9</v>
      </c>
      <c r="H65" s="77" t="s">
        <v>151</v>
      </c>
      <c r="I65" s="105" t="s">
        <v>151</v>
      </c>
      <c r="J65" s="34" t="s">
        <v>151</v>
      </c>
      <c r="K65" s="105" t="s">
        <v>151</v>
      </c>
      <c r="L65" s="105" t="s">
        <v>151</v>
      </c>
      <c r="M65" s="105" t="s">
        <v>151</v>
      </c>
      <c r="N65" s="105" t="s">
        <v>151</v>
      </c>
      <c r="O65" s="34" t="s">
        <v>151</v>
      </c>
      <c r="P65" s="34" t="s">
        <v>151</v>
      </c>
      <c r="Q65" s="105" t="s">
        <v>151</v>
      </c>
      <c r="R65" s="105" t="s">
        <v>151</v>
      </c>
      <c r="S65" s="105" t="s">
        <v>151</v>
      </c>
      <c r="T65" s="105" t="s">
        <v>151</v>
      </c>
      <c r="U65" s="105" t="s">
        <v>151</v>
      </c>
      <c r="V65" s="105" t="s">
        <v>151</v>
      </c>
      <c r="W65" s="105" t="s">
        <v>151</v>
      </c>
      <c r="X65" s="105" t="s">
        <v>151</v>
      </c>
      <c r="Y65" s="34" t="s">
        <v>151</v>
      </c>
      <c r="Z65" s="34" t="s">
        <v>151</v>
      </c>
      <c r="AA65" s="34" t="s">
        <v>151</v>
      </c>
      <c r="AB65" s="34" t="s">
        <v>151</v>
      </c>
      <c r="AC65" s="34" t="s">
        <v>151</v>
      </c>
      <c r="AD65" s="34" t="s">
        <v>151</v>
      </c>
      <c r="AE65" s="34" t="s">
        <v>151</v>
      </c>
      <c r="AF65" s="34" t="s">
        <v>151</v>
      </c>
      <c r="AG65" s="34" t="s">
        <v>151</v>
      </c>
      <c r="AH65" s="34" t="s">
        <v>151</v>
      </c>
      <c r="AI65" s="34" t="s">
        <v>151</v>
      </c>
      <c r="AJ65" s="34" t="s">
        <v>151</v>
      </c>
      <c r="AK65" s="34" t="s">
        <v>151</v>
      </c>
      <c r="AL65" s="34" t="s">
        <v>151</v>
      </c>
      <c r="AM65" s="34" t="s">
        <v>151</v>
      </c>
      <c r="AN65" s="34" t="s">
        <v>151</v>
      </c>
      <c r="AO65" s="34" t="s">
        <v>151</v>
      </c>
      <c r="AP65" s="34" t="s">
        <v>151</v>
      </c>
      <c r="AQ65" s="34" t="s">
        <v>151</v>
      </c>
      <c r="AR65" s="34" t="s">
        <v>151</v>
      </c>
      <c r="AS65" s="34" t="s">
        <v>151</v>
      </c>
      <c r="AT65" s="34" t="s">
        <v>151</v>
      </c>
      <c r="AU65" s="34" t="s">
        <v>151</v>
      </c>
    </row>
    <row r="66" spans="1:47" ht="70.5" customHeight="1" thickTop="1" thickBot="1" x14ac:dyDescent="0.3">
      <c r="A66" s="6">
        <v>62</v>
      </c>
      <c r="B66" s="90" t="s">
        <v>90</v>
      </c>
      <c r="C66" s="12" t="s">
        <v>136</v>
      </c>
      <c r="D66" s="47" t="s">
        <v>217</v>
      </c>
      <c r="E66" s="13">
        <v>35</v>
      </c>
      <c r="F66" s="13"/>
      <c r="G66" s="24" t="s">
        <v>137</v>
      </c>
      <c r="H66" s="77" t="str">
        <f t="shared" ref="H66:AU66" si="70">IF(AND(H64="NE",H65="NE"),"NE","")</f>
        <v>NE</v>
      </c>
      <c r="I66" s="105" t="str">
        <f t="shared" ref="I66" si="71">IF(AND(I64="NE",I65="NE"),"NE","")</f>
        <v>NE</v>
      </c>
      <c r="J66" s="34" t="str">
        <f t="shared" si="70"/>
        <v>NE</v>
      </c>
      <c r="K66" s="105" t="str">
        <f t="shared" ref="K66:N66" si="72">IF(AND(K64="NE",K65="NE"),"NE","")</f>
        <v>NE</v>
      </c>
      <c r="L66" s="105" t="str">
        <f t="shared" si="72"/>
        <v>NE</v>
      </c>
      <c r="M66" s="105" t="str">
        <f t="shared" si="72"/>
        <v>NE</v>
      </c>
      <c r="N66" s="105" t="str">
        <f t="shared" si="72"/>
        <v>NE</v>
      </c>
      <c r="O66" s="34" t="str">
        <f t="shared" si="70"/>
        <v>NE</v>
      </c>
      <c r="P66" s="34" t="str">
        <f t="shared" si="70"/>
        <v>NE</v>
      </c>
      <c r="Q66" s="105" t="s">
        <v>151</v>
      </c>
      <c r="R66" s="105" t="str">
        <f t="shared" ref="R66" si="73">IF(AND(R64="NE",R65="NE"),"NE","")</f>
        <v>NE</v>
      </c>
      <c r="S66" s="77" t="s">
        <v>151</v>
      </c>
      <c r="T66" s="77" t="s">
        <v>151</v>
      </c>
      <c r="U66" s="105" t="s">
        <v>151</v>
      </c>
      <c r="V66" s="77" t="s">
        <v>151</v>
      </c>
      <c r="W66" s="105" t="s">
        <v>151</v>
      </c>
      <c r="X66" s="77" t="s">
        <v>151</v>
      </c>
      <c r="Y66" s="34" t="str">
        <f t="shared" si="70"/>
        <v/>
      </c>
      <c r="Z66" s="34" t="str">
        <f t="shared" si="70"/>
        <v/>
      </c>
      <c r="AA66" s="34" t="str">
        <f t="shared" si="70"/>
        <v/>
      </c>
      <c r="AB66" s="34" t="str">
        <f t="shared" si="70"/>
        <v/>
      </c>
      <c r="AC66" s="34" t="str">
        <f t="shared" si="70"/>
        <v/>
      </c>
      <c r="AD66" s="34" t="str">
        <f t="shared" si="70"/>
        <v/>
      </c>
      <c r="AE66" s="34" t="str">
        <f t="shared" si="70"/>
        <v/>
      </c>
      <c r="AF66" s="34" t="str">
        <f t="shared" si="70"/>
        <v/>
      </c>
      <c r="AG66" s="34" t="str">
        <f t="shared" si="70"/>
        <v/>
      </c>
      <c r="AH66" s="34" t="str">
        <f t="shared" si="70"/>
        <v/>
      </c>
      <c r="AI66" s="34" t="str">
        <f t="shared" si="70"/>
        <v/>
      </c>
      <c r="AJ66" s="34" t="str">
        <f t="shared" si="70"/>
        <v/>
      </c>
      <c r="AK66" s="34" t="str">
        <f t="shared" si="70"/>
        <v/>
      </c>
      <c r="AL66" s="34" t="str">
        <f t="shared" si="70"/>
        <v/>
      </c>
      <c r="AM66" s="34" t="str">
        <f t="shared" si="70"/>
        <v/>
      </c>
      <c r="AN66" s="34" t="str">
        <f t="shared" si="70"/>
        <v/>
      </c>
      <c r="AO66" s="34" t="str">
        <f t="shared" si="70"/>
        <v/>
      </c>
      <c r="AP66" s="34" t="str">
        <f t="shared" si="70"/>
        <v/>
      </c>
      <c r="AQ66" s="34" t="str">
        <f t="shared" si="70"/>
        <v/>
      </c>
      <c r="AR66" s="34" t="str">
        <f t="shared" si="70"/>
        <v/>
      </c>
      <c r="AS66" s="34" t="str">
        <f t="shared" si="70"/>
        <v/>
      </c>
      <c r="AT66" s="34" t="str">
        <f t="shared" si="70"/>
        <v/>
      </c>
      <c r="AU66" s="34" t="str">
        <f t="shared" si="70"/>
        <v/>
      </c>
    </row>
    <row r="67" spans="1:47" ht="65.25" customHeight="1" thickTop="1" thickBot="1" x14ac:dyDescent="0.3">
      <c r="A67" s="6">
        <v>63</v>
      </c>
      <c r="B67" s="90" t="s">
        <v>90</v>
      </c>
      <c r="C67" s="12" t="s">
        <v>195</v>
      </c>
      <c r="D67" s="47" t="s">
        <v>218</v>
      </c>
      <c r="E67" s="14" t="s">
        <v>47</v>
      </c>
      <c r="F67" s="13"/>
      <c r="G67" s="24" t="s">
        <v>138</v>
      </c>
      <c r="H67" s="77" t="str">
        <f t="shared" ref="H67:AU67" si="74">IF(H66="NE","X","")</f>
        <v>X</v>
      </c>
      <c r="I67" s="105" t="str">
        <f t="shared" ref="I67" si="75">IF(I66="NE","X","")</f>
        <v>X</v>
      </c>
      <c r="J67" s="34" t="str">
        <f t="shared" si="74"/>
        <v>X</v>
      </c>
      <c r="K67" s="105" t="str">
        <f t="shared" ref="K67:N67" si="76">IF(K66="NE","X","")</f>
        <v>X</v>
      </c>
      <c r="L67" s="105" t="str">
        <f t="shared" si="76"/>
        <v>X</v>
      </c>
      <c r="M67" s="105" t="str">
        <f t="shared" si="76"/>
        <v>X</v>
      </c>
      <c r="N67" s="105" t="str">
        <f t="shared" si="76"/>
        <v>X</v>
      </c>
      <c r="O67" s="34" t="str">
        <f t="shared" si="74"/>
        <v>X</v>
      </c>
      <c r="P67" s="34" t="str">
        <f t="shared" si="74"/>
        <v>X</v>
      </c>
      <c r="Q67" s="105" t="s">
        <v>52</v>
      </c>
      <c r="R67" s="105" t="str">
        <f t="shared" ref="R67:S67" si="77">IF(R66="NE","X","")</f>
        <v>X</v>
      </c>
      <c r="S67" s="77" t="str">
        <f t="shared" si="77"/>
        <v>X</v>
      </c>
      <c r="T67" s="77" t="str">
        <f t="shared" ref="T67" si="78">IF(T66="NE","X","")</f>
        <v>X</v>
      </c>
      <c r="U67" s="105" t="s">
        <v>52</v>
      </c>
      <c r="V67" s="77" t="str">
        <f t="shared" ref="V67" si="79">IF(V66="NE","X","")</f>
        <v>X</v>
      </c>
      <c r="W67" s="105" t="s">
        <v>1426</v>
      </c>
      <c r="X67" s="77" t="str">
        <f t="shared" ref="X67" si="80">IF(X66="NE","X","")</f>
        <v>X</v>
      </c>
      <c r="Y67" s="34" t="str">
        <f t="shared" si="74"/>
        <v/>
      </c>
      <c r="Z67" s="34" t="str">
        <f t="shared" si="74"/>
        <v/>
      </c>
      <c r="AA67" s="34" t="str">
        <f t="shared" si="74"/>
        <v/>
      </c>
      <c r="AB67" s="34" t="str">
        <f t="shared" si="74"/>
        <v/>
      </c>
      <c r="AC67" s="34" t="str">
        <f t="shared" si="74"/>
        <v/>
      </c>
      <c r="AD67" s="34" t="str">
        <f t="shared" si="74"/>
        <v/>
      </c>
      <c r="AE67" s="34" t="str">
        <f t="shared" si="74"/>
        <v/>
      </c>
      <c r="AF67" s="34" t="str">
        <f t="shared" si="74"/>
        <v/>
      </c>
      <c r="AG67" s="34" t="str">
        <f t="shared" si="74"/>
        <v/>
      </c>
      <c r="AH67" s="34" t="str">
        <f t="shared" si="74"/>
        <v/>
      </c>
      <c r="AI67" s="34" t="str">
        <f t="shared" si="74"/>
        <v/>
      </c>
      <c r="AJ67" s="34" t="str">
        <f t="shared" si="74"/>
        <v/>
      </c>
      <c r="AK67" s="34" t="str">
        <f t="shared" si="74"/>
        <v/>
      </c>
      <c r="AL67" s="34" t="str">
        <f t="shared" si="74"/>
        <v/>
      </c>
      <c r="AM67" s="34" t="str">
        <f t="shared" si="74"/>
        <v/>
      </c>
      <c r="AN67" s="34" t="str">
        <f t="shared" si="74"/>
        <v/>
      </c>
      <c r="AO67" s="34" t="str">
        <f t="shared" si="74"/>
        <v/>
      </c>
      <c r="AP67" s="34" t="str">
        <f t="shared" si="74"/>
        <v/>
      </c>
      <c r="AQ67" s="34" t="str">
        <f t="shared" si="74"/>
        <v/>
      </c>
      <c r="AR67" s="34" t="str">
        <f t="shared" si="74"/>
        <v/>
      </c>
      <c r="AS67" s="34" t="str">
        <f t="shared" si="74"/>
        <v/>
      </c>
      <c r="AT67" s="34" t="str">
        <f t="shared" si="74"/>
        <v/>
      </c>
      <c r="AU67" s="34" t="str">
        <f t="shared" si="74"/>
        <v/>
      </c>
    </row>
    <row r="68" spans="1:47" ht="151.5" thickTop="1" thickBot="1" x14ac:dyDescent="0.3">
      <c r="A68" s="6">
        <v>64</v>
      </c>
      <c r="B68" s="90" t="s">
        <v>90</v>
      </c>
      <c r="C68" s="12" t="s">
        <v>220</v>
      </c>
      <c r="D68" s="47" t="s">
        <v>219</v>
      </c>
      <c r="E68" s="14" t="s">
        <v>47</v>
      </c>
      <c r="F68" s="13"/>
      <c r="G68" s="24" t="s">
        <v>139</v>
      </c>
      <c r="H68" s="79" t="str">
        <f t="shared" ref="H68:AU68" si="81">IF(H66="NE","X","")</f>
        <v>X</v>
      </c>
      <c r="I68" s="36" t="str">
        <f t="shared" ref="I68" si="82">IF(I66="NE","X","")</f>
        <v>X</v>
      </c>
      <c r="J68" s="36" t="str">
        <f t="shared" si="81"/>
        <v>X</v>
      </c>
      <c r="K68" s="36" t="str">
        <f t="shared" ref="K68:N68" si="83">IF(K66="NE","X","")</f>
        <v>X</v>
      </c>
      <c r="L68" s="36" t="str">
        <f t="shared" si="83"/>
        <v>X</v>
      </c>
      <c r="M68" s="36" t="str">
        <f t="shared" si="83"/>
        <v>X</v>
      </c>
      <c r="N68" s="36" t="str">
        <f t="shared" si="83"/>
        <v>X</v>
      </c>
      <c r="O68" s="36" t="str">
        <f t="shared" si="81"/>
        <v>X</v>
      </c>
      <c r="P68" s="36" t="str">
        <f t="shared" si="81"/>
        <v>X</v>
      </c>
      <c r="Q68" s="36" t="s">
        <v>52</v>
      </c>
      <c r="R68" s="36" t="str">
        <f t="shared" ref="R68:S68" si="84">IF(R66="NE","X","")</f>
        <v>X</v>
      </c>
      <c r="S68" s="79" t="str">
        <f t="shared" si="84"/>
        <v>X</v>
      </c>
      <c r="T68" s="79" t="str">
        <f t="shared" ref="T68" si="85">IF(T66="NE","X","")</f>
        <v>X</v>
      </c>
      <c r="U68" s="36" t="s">
        <v>52</v>
      </c>
      <c r="V68" s="79" t="str">
        <f t="shared" ref="V68:X68" si="86">IF(V66="NE","X","")</f>
        <v>X</v>
      </c>
      <c r="W68" s="36" t="str">
        <f t="shared" si="86"/>
        <v>X</v>
      </c>
      <c r="X68" s="36" t="str">
        <f t="shared" si="86"/>
        <v>X</v>
      </c>
      <c r="Y68" s="36" t="str">
        <f t="shared" si="81"/>
        <v/>
      </c>
      <c r="Z68" s="36" t="str">
        <f t="shared" si="81"/>
        <v/>
      </c>
      <c r="AA68" s="36" t="str">
        <f t="shared" si="81"/>
        <v/>
      </c>
      <c r="AB68" s="36" t="str">
        <f t="shared" si="81"/>
        <v/>
      </c>
      <c r="AC68" s="36" t="str">
        <f t="shared" si="81"/>
        <v/>
      </c>
      <c r="AD68" s="36" t="str">
        <f t="shared" si="81"/>
        <v/>
      </c>
      <c r="AE68" s="36" t="str">
        <f t="shared" si="81"/>
        <v/>
      </c>
      <c r="AF68" s="36" t="str">
        <f t="shared" si="81"/>
        <v/>
      </c>
      <c r="AG68" s="36" t="str">
        <f t="shared" si="81"/>
        <v/>
      </c>
      <c r="AH68" s="36" t="str">
        <f t="shared" si="81"/>
        <v/>
      </c>
      <c r="AI68" s="36" t="str">
        <f t="shared" si="81"/>
        <v/>
      </c>
      <c r="AJ68" s="36" t="str">
        <f t="shared" si="81"/>
        <v/>
      </c>
      <c r="AK68" s="36" t="str">
        <f t="shared" si="81"/>
        <v/>
      </c>
      <c r="AL68" s="36" t="str">
        <f t="shared" si="81"/>
        <v/>
      </c>
      <c r="AM68" s="36" t="str">
        <f t="shared" si="81"/>
        <v/>
      </c>
      <c r="AN68" s="36" t="str">
        <f t="shared" si="81"/>
        <v/>
      </c>
      <c r="AO68" s="36" t="str">
        <f t="shared" si="81"/>
        <v/>
      </c>
      <c r="AP68" s="36" t="str">
        <f t="shared" si="81"/>
        <v/>
      </c>
      <c r="AQ68" s="36" t="str">
        <f t="shared" si="81"/>
        <v/>
      </c>
      <c r="AR68" s="36" t="str">
        <f t="shared" si="81"/>
        <v/>
      </c>
      <c r="AS68" s="36" t="str">
        <f t="shared" si="81"/>
        <v/>
      </c>
      <c r="AT68" s="36" t="str">
        <f t="shared" si="81"/>
        <v/>
      </c>
      <c r="AU68" s="36" t="str">
        <f t="shared" si="81"/>
        <v/>
      </c>
    </row>
    <row r="69" spans="1:47" ht="15.75" thickTop="1" x14ac:dyDescent="0.25"/>
    <row r="70" spans="1:47" ht="30.75" customHeight="1" thickBot="1" x14ac:dyDescent="0.4">
      <c r="C70" s="121" t="s">
        <v>114</v>
      </c>
      <c r="D70" s="121"/>
      <c r="E70" s="121"/>
      <c r="F70" s="121"/>
      <c r="G70" s="121"/>
    </row>
    <row r="71" spans="1:47" ht="45.75" thickTop="1" x14ac:dyDescent="0.25">
      <c r="G71" s="21" t="s">
        <v>103</v>
      </c>
      <c r="H71" s="82" t="s">
        <v>108</v>
      </c>
      <c r="I71" s="35" t="s">
        <v>108</v>
      </c>
      <c r="J71" s="35" t="s">
        <v>108</v>
      </c>
      <c r="K71" s="35" t="s">
        <v>108</v>
      </c>
      <c r="L71" s="35" t="s">
        <v>108</v>
      </c>
      <c r="M71" s="35" t="s">
        <v>108</v>
      </c>
      <c r="N71" s="35" t="s">
        <v>108</v>
      </c>
      <c r="O71" s="35" t="s">
        <v>108</v>
      </c>
      <c r="P71" s="35" t="s">
        <v>108</v>
      </c>
      <c r="Q71" s="35" t="s">
        <v>108</v>
      </c>
      <c r="R71" s="35" t="s">
        <v>108</v>
      </c>
      <c r="S71" s="35" t="s">
        <v>108</v>
      </c>
      <c r="T71" s="35" t="s">
        <v>108</v>
      </c>
      <c r="U71" s="35" t="s">
        <v>108</v>
      </c>
      <c r="V71" s="35" t="s">
        <v>108</v>
      </c>
      <c r="W71" s="35" t="s">
        <v>108</v>
      </c>
      <c r="X71" s="35" t="s">
        <v>108</v>
      </c>
      <c r="Y71" s="35" t="s">
        <v>108</v>
      </c>
      <c r="Z71" s="35" t="s">
        <v>108</v>
      </c>
      <c r="AA71" s="35" t="s">
        <v>108</v>
      </c>
      <c r="AB71" s="35" t="s">
        <v>108</v>
      </c>
      <c r="AC71" s="35" t="s">
        <v>108</v>
      </c>
      <c r="AD71" s="35" t="s">
        <v>108</v>
      </c>
      <c r="AE71" s="35" t="s">
        <v>108</v>
      </c>
      <c r="AF71" s="35" t="s">
        <v>108</v>
      </c>
      <c r="AG71" s="35" t="s">
        <v>108</v>
      </c>
      <c r="AH71" s="35" t="s">
        <v>108</v>
      </c>
      <c r="AI71" s="35" t="s">
        <v>108</v>
      </c>
      <c r="AJ71" s="35" t="s">
        <v>108</v>
      </c>
      <c r="AK71" s="35" t="s">
        <v>108</v>
      </c>
      <c r="AL71" s="35" t="s">
        <v>108</v>
      </c>
      <c r="AM71" s="35" t="s">
        <v>108</v>
      </c>
      <c r="AN71" s="35" t="s">
        <v>108</v>
      </c>
      <c r="AO71" s="35" t="s">
        <v>108</v>
      </c>
      <c r="AP71" s="35" t="s">
        <v>108</v>
      </c>
      <c r="AQ71" s="35" t="s">
        <v>108</v>
      </c>
      <c r="AR71" s="35" t="s">
        <v>108</v>
      </c>
      <c r="AS71" s="35" t="s">
        <v>108</v>
      </c>
      <c r="AT71" s="35" t="s">
        <v>108</v>
      </c>
      <c r="AU71" s="35" t="s">
        <v>108</v>
      </c>
    </row>
    <row r="72" spans="1:47" ht="30" x14ac:dyDescent="0.25">
      <c r="G72" s="22" t="s">
        <v>106</v>
      </c>
      <c r="H72" s="80"/>
      <c r="I72" s="103"/>
      <c r="J72" s="22"/>
      <c r="K72" s="103"/>
      <c r="L72" s="103"/>
      <c r="M72" s="103"/>
      <c r="N72" s="103"/>
      <c r="O72" s="22"/>
      <c r="P72" s="22"/>
      <c r="Q72" s="103"/>
      <c r="R72" s="103"/>
      <c r="S72" s="103"/>
      <c r="T72" s="103"/>
      <c r="U72" s="103"/>
      <c r="V72" s="103"/>
      <c r="W72" s="103"/>
      <c r="X72" s="103"/>
      <c r="Y72" s="22"/>
      <c r="Z72" s="22"/>
      <c r="AA72" s="22"/>
      <c r="AB72" s="22"/>
      <c r="AC72" s="22"/>
      <c r="AD72" s="22"/>
      <c r="AE72" s="22"/>
      <c r="AF72" s="22"/>
      <c r="AG72" s="22"/>
      <c r="AH72" s="22"/>
      <c r="AI72" s="22"/>
      <c r="AJ72" s="22"/>
      <c r="AK72" s="22"/>
      <c r="AL72" s="22"/>
      <c r="AM72" s="22"/>
      <c r="AN72" s="22"/>
      <c r="AO72" s="22"/>
      <c r="AP72" s="22"/>
      <c r="AQ72" s="22"/>
      <c r="AR72" s="22"/>
      <c r="AS72" s="22"/>
      <c r="AT72" s="22"/>
      <c r="AU72" s="22"/>
    </row>
    <row r="73" spans="1:47" ht="30" x14ac:dyDescent="0.25">
      <c r="G73" s="22" t="s">
        <v>106</v>
      </c>
      <c r="H73" s="80"/>
      <c r="I73" s="103"/>
      <c r="J73" s="22"/>
      <c r="K73" s="103"/>
      <c r="L73" s="103"/>
      <c r="M73" s="103"/>
      <c r="N73" s="103"/>
      <c r="O73" s="22"/>
      <c r="P73" s="22"/>
      <c r="Q73" s="103"/>
      <c r="R73" s="103"/>
      <c r="S73" s="103"/>
      <c r="T73" s="103"/>
      <c r="U73" s="103"/>
      <c r="V73" s="103"/>
      <c r="W73" s="103"/>
      <c r="X73" s="103"/>
      <c r="Y73" s="22"/>
      <c r="Z73" s="22"/>
      <c r="AA73" s="22"/>
      <c r="AB73" s="22"/>
      <c r="AC73" s="22"/>
      <c r="AD73" s="22"/>
      <c r="AE73" s="22"/>
      <c r="AF73" s="22"/>
      <c r="AG73" s="22"/>
      <c r="AH73" s="22"/>
      <c r="AI73" s="22"/>
      <c r="AJ73" s="22"/>
      <c r="AK73" s="22"/>
      <c r="AL73" s="22"/>
      <c r="AM73" s="22"/>
      <c r="AN73" s="22"/>
      <c r="AO73" s="22"/>
      <c r="AP73" s="22"/>
      <c r="AQ73" s="22"/>
      <c r="AR73" s="22"/>
      <c r="AS73" s="22"/>
      <c r="AT73" s="22"/>
      <c r="AU73" s="22"/>
    </row>
    <row r="74" spans="1:47" ht="30" x14ac:dyDescent="0.25">
      <c r="G74" s="22" t="s">
        <v>106</v>
      </c>
      <c r="H74" s="80"/>
      <c r="I74" s="103"/>
      <c r="J74" s="22"/>
      <c r="K74" s="103"/>
      <c r="L74" s="103"/>
      <c r="M74" s="103"/>
      <c r="N74" s="103"/>
      <c r="O74" s="22"/>
      <c r="P74" s="22"/>
      <c r="Q74" s="103"/>
      <c r="R74" s="103"/>
      <c r="S74" s="103"/>
      <c r="T74" s="103"/>
      <c r="U74" s="103"/>
      <c r="V74" s="103"/>
      <c r="W74" s="103"/>
      <c r="X74" s="103"/>
      <c r="Y74" s="22"/>
      <c r="Z74" s="22"/>
      <c r="AA74" s="22"/>
      <c r="AB74" s="22"/>
      <c r="AC74" s="22"/>
      <c r="AD74" s="22"/>
      <c r="AE74" s="22"/>
      <c r="AF74" s="22"/>
      <c r="AG74" s="22"/>
      <c r="AH74" s="22"/>
      <c r="AI74" s="22"/>
      <c r="AJ74" s="22"/>
      <c r="AK74" s="22"/>
      <c r="AL74" s="22"/>
      <c r="AM74" s="22"/>
      <c r="AN74" s="22"/>
      <c r="AO74" s="22"/>
      <c r="AP74" s="22"/>
      <c r="AQ74" s="22"/>
      <c r="AR74" s="22"/>
      <c r="AS74" s="22"/>
      <c r="AT74" s="22"/>
      <c r="AU74" s="22"/>
    </row>
    <row r="75" spans="1:47" ht="30" x14ac:dyDescent="0.25">
      <c r="G75" s="22" t="s">
        <v>106</v>
      </c>
      <c r="H75" s="80"/>
      <c r="I75" s="103"/>
      <c r="J75" s="22"/>
      <c r="K75" s="103"/>
      <c r="L75" s="103"/>
      <c r="M75" s="103"/>
      <c r="N75" s="103"/>
      <c r="O75" s="22"/>
      <c r="P75" s="22"/>
      <c r="Q75" s="103"/>
      <c r="R75" s="103"/>
      <c r="S75" s="103"/>
      <c r="T75" s="103"/>
      <c r="U75" s="103"/>
      <c r="V75" s="103"/>
      <c r="W75" s="103"/>
      <c r="X75" s="103"/>
      <c r="Y75" s="22"/>
      <c r="Z75" s="22"/>
      <c r="AA75" s="22"/>
      <c r="AB75" s="22"/>
      <c r="AC75" s="22"/>
      <c r="AD75" s="22"/>
      <c r="AE75" s="22"/>
      <c r="AF75" s="22"/>
      <c r="AG75" s="22"/>
      <c r="AH75" s="22"/>
      <c r="AI75" s="22"/>
      <c r="AJ75" s="22"/>
      <c r="AK75" s="22"/>
      <c r="AL75" s="22"/>
      <c r="AM75" s="22"/>
      <c r="AN75" s="22"/>
      <c r="AO75" s="22"/>
      <c r="AP75" s="22"/>
      <c r="AQ75" s="22"/>
      <c r="AR75" s="22"/>
      <c r="AS75" s="22"/>
      <c r="AT75" s="22"/>
      <c r="AU75" s="22"/>
    </row>
    <row r="76" spans="1:47" ht="30" x14ac:dyDescent="0.25">
      <c r="G76" s="22" t="s">
        <v>106</v>
      </c>
      <c r="H76" s="80"/>
      <c r="I76" s="103"/>
      <c r="J76" s="22"/>
      <c r="K76" s="103"/>
      <c r="L76" s="103"/>
      <c r="M76" s="103"/>
      <c r="N76" s="103"/>
      <c r="O76" s="22"/>
      <c r="P76" s="22"/>
      <c r="Q76" s="103"/>
      <c r="R76" s="103"/>
      <c r="S76" s="103"/>
      <c r="T76" s="103"/>
      <c r="U76" s="103"/>
      <c r="V76" s="103"/>
      <c r="W76" s="103"/>
      <c r="X76" s="103"/>
      <c r="Y76" s="22"/>
      <c r="Z76" s="22"/>
      <c r="AA76" s="22"/>
      <c r="AB76" s="22"/>
      <c r="AC76" s="22"/>
      <c r="AD76" s="22"/>
      <c r="AE76" s="22"/>
      <c r="AF76" s="22"/>
      <c r="AG76" s="22"/>
      <c r="AH76" s="22"/>
      <c r="AI76" s="22"/>
      <c r="AJ76" s="22"/>
      <c r="AK76" s="22"/>
      <c r="AL76" s="22"/>
      <c r="AM76" s="22"/>
      <c r="AN76" s="22"/>
      <c r="AO76" s="22"/>
      <c r="AP76" s="22"/>
      <c r="AQ76" s="22"/>
      <c r="AR76" s="22"/>
      <c r="AS76" s="22"/>
      <c r="AT76" s="22"/>
      <c r="AU76" s="22"/>
    </row>
    <row r="77" spans="1:47" ht="30" x14ac:dyDescent="0.25">
      <c r="G77" s="22" t="s">
        <v>106</v>
      </c>
      <c r="H77" s="80"/>
      <c r="I77" s="103"/>
      <c r="J77" s="22"/>
      <c r="K77" s="103"/>
      <c r="L77" s="103"/>
      <c r="M77" s="103"/>
      <c r="N77" s="103"/>
      <c r="O77" s="22"/>
      <c r="P77" s="22"/>
      <c r="Q77" s="103"/>
      <c r="R77" s="103"/>
      <c r="S77" s="103"/>
      <c r="T77" s="103"/>
      <c r="U77" s="103"/>
      <c r="V77" s="103"/>
      <c r="W77" s="103"/>
      <c r="X77" s="103"/>
      <c r="Y77" s="22"/>
      <c r="Z77" s="22"/>
      <c r="AA77" s="22"/>
      <c r="AB77" s="22"/>
      <c r="AC77" s="22"/>
      <c r="AD77" s="22"/>
      <c r="AE77" s="22"/>
      <c r="AF77" s="22"/>
      <c r="AG77" s="22"/>
      <c r="AH77" s="22"/>
      <c r="AI77" s="22"/>
      <c r="AJ77" s="22"/>
      <c r="AK77" s="22"/>
      <c r="AL77" s="22"/>
      <c r="AM77" s="22"/>
      <c r="AN77" s="22"/>
      <c r="AO77" s="22"/>
      <c r="AP77" s="22"/>
      <c r="AQ77" s="22"/>
      <c r="AR77" s="22"/>
      <c r="AS77" s="22"/>
      <c r="AT77" s="22"/>
      <c r="AU77" s="22"/>
    </row>
    <row r="78" spans="1:47" ht="30" x14ac:dyDescent="0.25">
      <c r="G78" s="22" t="s">
        <v>106</v>
      </c>
      <c r="H78" s="80"/>
      <c r="I78" s="103"/>
      <c r="J78" s="22"/>
      <c r="K78" s="103"/>
      <c r="L78" s="103"/>
      <c r="M78" s="103"/>
      <c r="N78" s="103"/>
      <c r="O78" s="22"/>
      <c r="P78" s="22"/>
      <c r="Q78" s="103"/>
      <c r="R78" s="103"/>
      <c r="S78" s="103"/>
      <c r="T78" s="103"/>
      <c r="U78" s="103"/>
      <c r="V78" s="103"/>
      <c r="W78" s="103"/>
      <c r="X78" s="103"/>
      <c r="Y78" s="22"/>
      <c r="Z78" s="22"/>
      <c r="AA78" s="22"/>
      <c r="AB78" s="22"/>
      <c r="AC78" s="22"/>
      <c r="AD78" s="22"/>
      <c r="AE78" s="22"/>
      <c r="AF78" s="22"/>
      <c r="AG78" s="22"/>
      <c r="AH78" s="22"/>
      <c r="AI78" s="22"/>
      <c r="AJ78" s="22"/>
      <c r="AK78" s="22"/>
      <c r="AL78" s="22"/>
      <c r="AM78" s="22"/>
      <c r="AN78" s="22"/>
      <c r="AO78" s="22"/>
      <c r="AP78" s="22"/>
      <c r="AQ78" s="22"/>
      <c r="AR78" s="22"/>
      <c r="AS78" s="22"/>
      <c r="AT78" s="22"/>
      <c r="AU78" s="22"/>
    </row>
    <row r="79" spans="1:47" ht="30" x14ac:dyDescent="0.25">
      <c r="D79" s="45"/>
      <c r="G79" s="22" t="s">
        <v>106</v>
      </c>
      <c r="H79" s="80"/>
      <c r="I79" s="103"/>
      <c r="J79" s="22"/>
      <c r="K79" s="103"/>
      <c r="L79" s="103"/>
      <c r="M79" s="103"/>
      <c r="N79" s="103"/>
      <c r="O79" s="22"/>
      <c r="P79" s="22"/>
      <c r="Q79" s="103"/>
      <c r="R79" s="103"/>
      <c r="S79" s="103"/>
      <c r="T79" s="103"/>
      <c r="U79" s="103"/>
      <c r="V79" s="103"/>
      <c r="W79" s="103"/>
      <c r="X79" s="103"/>
      <c r="Y79" s="22"/>
      <c r="Z79" s="22"/>
      <c r="AA79" s="22"/>
      <c r="AB79" s="22"/>
      <c r="AC79" s="22"/>
      <c r="AD79" s="22"/>
      <c r="AE79" s="22"/>
      <c r="AF79" s="22"/>
      <c r="AG79" s="22"/>
      <c r="AH79" s="22"/>
      <c r="AI79" s="22"/>
      <c r="AJ79" s="22"/>
      <c r="AK79" s="22"/>
      <c r="AL79" s="22"/>
      <c r="AM79" s="22"/>
      <c r="AN79" s="22"/>
      <c r="AO79" s="22"/>
      <c r="AP79" s="22"/>
      <c r="AQ79" s="22"/>
      <c r="AR79" s="22"/>
      <c r="AS79" s="22"/>
      <c r="AT79" s="22"/>
      <c r="AU79" s="22"/>
    </row>
    <row r="80" spans="1:47" ht="30" x14ac:dyDescent="0.25">
      <c r="D80" s="45"/>
      <c r="G80" s="22" t="s">
        <v>106</v>
      </c>
      <c r="H80" s="80"/>
      <c r="I80" s="103"/>
      <c r="J80" s="22"/>
      <c r="K80" s="103"/>
      <c r="L80" s="103"/>
      <c r="M80" s="103"/>
      <c r="N80" s="103"/>
      <c r="O80" s="22"/>
      <c r="P80" s="22"/>
      <c r="Q80" s="103"/>
      <c r="R80" s="103"/>
      <c r="S80" s="103"/>
      <c r="T80" s="103"/>
      <c r="U80" s="103"/>
      <c r="V80" s="103"/>
      <c r="W80" s="103"/>
      <c r="X80" s="103"/>
      <c r="Y80" s="22"/>
      <c r="Z80" s="22"/>
      <c r="AA80" s="22"/>
      <c r="AB80" s="22"/>
      <c r="AC80" s="22"/>
      <c r="AD80" s="22"/>
      <c r="AE80" s="22"/>
      <c r="AF80" s="22"/>
      <c r="AG80" s="22"/>
      <c r="AH80" s="22"/>
      <c r="AI80" s="22"/>
      <c r="AJ80" s="22"/>
      <c r="AK80" s="22"/>
      <c r="AL80" s="22"/>
      <c r="AM80" s="22"/>
      <c r="AN80" s="22"/>
      <c r="AO80" s="22"/>
      <c r="AP80" s="22"/>
      <c r="AQ80" s="22"/>
      <c r="AR80" s="22"/>
      <c r="AS80" s="22"/>
      <c r="AT80" s="22"/>
      <c r="AU80" s="22"/>
    </row>
    <row r="81" spans="4:47" ht="30" x14ac:dyDescent="0.25">
      <c r="D81" s="45"/>
      <c r="G81" s="22" t="s">
        <v>106</v>
      </c>
      <c r="H81" s="80"/>
      <c r="I81" s="103"/>
      <c r="J81" s="22"/>
      <c r="K81" s="103"/>
      <c r="L81" s="103"/>
      <c r="M81" s="103"/>
      <c r="N81" s="103"/>
      <c r="O81" s="22"/>
      <c r="P81" s="22"/>
      <c r="Q81" s="103"/>
      <c r="R81" s="103"/>
      <c r="S81" s="103"/>
      <c r="T81" s="103"/>
      <c r="U81" s="103"/>
      <c r="V81" s="103"/>
      <c r="W81" s="103"/>
      <c r="X81" s="103"/>
      <c r="Y81" s="22"/>
      <c r="Z81" s="22"/>
      <c r="AA81" s="22"/>
      <c r="AB81" s="22"/>
      <c r="AC81" s="22"/>
      <c r="AD81" s="22"/>
      <c r="AE81" s="22"/>
      <c r="AF81" s="22"/>
      <c r="AG81" s="22"/>
      <c r="AH81" s="22"/>
      <c r="AI81" s="22"/>
      <c r="AJ81" s="22"/>
      <c r="AK81" s="22"/>
      <c r="AL81" s="22"/>
      <c r="AM81" s="22"/>
      <c r="AN81" s="22"/>
      <c r="AO81" s="22"/>
      <c r="AP81" s="22"/>
      <c r="AQ81" s="22"/>
      <c r="AR81" s="22"/>
      <c r="AS81" s="22"/>
      <c r="AT81" s="22"/>
      <c r="AU81" s="22"/>
    </row>
    <row r="82" spans="4:47" x14ac:dyDescent="0.25">
      <c r="D82" s="45"/>
      <c r="G82" s="22" t="s">
        <v>107</v>
      </c>
      <c r="H82" s="80"/>
      <c r="I82" s="103"/>
      <c r="J82" s="22"/>
      <c r="K82" s="103"/>
      <c r="L82" s="103"/>
      <c r="M82" s="103"/>
      <c r="N82" s="103"/>
      <c r="O82" s="22"/>
      <c r="P82" s="22"/>
      <c r="Q82" s="103"/>
      <c r="R82" s="103"/>
      <c r="S82" s="103"/>
      <c r="T82" s="103"/>
      <c r="U82" s="103"/>
      <c r="V82" s="103"/>
      <c r="W82" s="103"/>
      <c r="X82" s="103"/>
      <c r="Y82" s="22"/>
      <c r="Z82" s="22"/>
      <c r="AA82" s="22"/>
      <c r="AB82" s="22"/>
      <c r="AC82" s="22"/>
      <c r="AD82" s="22"/>
      <c r="AE82" s="22"/>
      <c r="AF82" s="22"/>
      <c r="AG82" s="22"/>
      <c r="AH82" s="22"/>
      <c r="AI82" s="22"/>
      <c r="AJ82" s="22"/>
      <c r="AK82" s="22"/>
      <c r="AL82" s="22"/>
      <c r="AM82" s="22"/>
      <c r="AN82" s="22"/>
      <c r="AO82" s="22"/>
      <c r="AP82" s="22"/>
      <c r="AQ82" s="22"/>
      <c r="AR82" s="22"/>
      <c r="AS82" s="22"/>
      <c r="AT82" s="22"/>
      <c r="AU82" s="22"/>
    </row>
    <row r="83" spans="4:47" x14ac:dyDescent="0.25">
      <c r="D83" s="45"/>
      <c r="G83" s="22" t="s">
        <v>107</v>
      </c>
      <c r="H83" s="80"/>
      <c r="I83" s="103"/>
      <c r="J83" s="22"/>
      <c r="K83" s="103"/>
      <c r="L83" s="103"/>
      <c r="M83" s="103"/>
      <c r="N83" s="103"/>
      <c r="O83" s="22"/>
      <c r="P83" s="22"/>
      <c r="Q83" s="103"/>
      <c r="R83" s="103"/>
      <c r="S83" s="103"/>
      <c r="T83" s="103"/>
      <c r="U83" s="103"/>
      <c r="V83" s="103"/>
      <c r="W83" s="103"/>
      <c r="X83" s="103"/>
      <c r="Y83" s="22"/>
      <c r="Z83" s="22"/>
      <c r="AA83" s="22"/>
      <c r="AB83" s="22"/>
      <c r="AC83" s="22"/>
      <c r="AD83" s="22"/>
      <c r="AE83" s="22"/>
      <c r="AF83" s="22"/>
      <c r="AG83" s="22"/>
      <c r="AH83" s="22"/>
      <c r="AI83" s="22"/>
      <c r="AJ83" s="22"/>
      <c r="AK83" s="22"/>
      <c r="AL83" s="22"/>
      <c r="AM83" s="22"/>
      <c r="AN83" s="22"/>
      <c r="AO83" s="22"/>
      <c r="AP83" s="22"/>
      <c r="AQ83" s="22"/>
      <c r="AR83" s="22"/>
      <c r="AS83" s="22"/>
      <c r="AT83" s="22"/>
      <c r="AU83" s="22"/>
    </row>
    <row r="84" spans="4:47" x14ac:dyDescent="0.25">
      <c r="D84" s="45"/>
      <c r="G84" s="22" t="s">
        <v>107</v>
      </c>
      <c r="H84" s="80"/>
      <c r="I84" s="103"/>
      <c r="J84" s="22"/>
      <c r="K84" s="103"/>
      <c r="L84" s="103"/>
      <c r="M84" s="103"/>
      <c r="N84" s="103"/>
      <c r="O84" s="22"/>
      <c r="P84" s="22"/>
      <c r="Q84" s="103"/>
      <c r="R84" s="103"/>
      <c r="S84" s="103"/>
      <c r="T84" s="103"/>
      <c r="U84" s="103"/>
      <c r="V84" s="103"/>
      <c r="W84" s="103"/>
      <c r="X84" s="103"/>
      <c r="Y84" s="22"/>
      <c r="Z84" s="22"/>
      <c r="AA84" s="22"/>
      <c r="AB84" s="22"/>
      <c r="AC84" s="22"/>
      <c r="AD84" s="22"/>
      <c r="AE84" s="22"/>
      <c r="AF84" s="22"/>
      <c r="AG84" s="22"/>
      <c r="AH84" s="22"/>
      <c r="AI84" s="22"/>
      <c r="AJ84" s="22"/>
      <c r="AK84" s="22"/>
      <c r="AL84" s="22"/>
      <c r="AM84" s="22"/>
      <c r="AN84" s="22"/>
      <c r="AO84" s="22"/>
      <c r="AP84" s="22"/>
      <c r="AQ84" s="22"/>
      <c r="AR84" s="22"/>
      <c r="AS84" s="22"/>
      <c r="AT84" s="22"/>
      <c r="AU84" s="22"/>
    </row>
    <row r="85" spans="4:47" x14ac:dyDescent="0.25">
      <c r="D85" s="45"/>
      <c r="G85" s="22" t="s">
        <v>107</v>
      </c>
      <c r="H85" s="80"/>
      <c r="I85" s="103"/>
      <c r="J85" s="22"/>
      <c r="K85" s="103"/>
      <c r="L85" s="103"/>
      <c r="M85" s="103"/>
      <c r="N85" s="103"/>
      <c r="O85" s="22"/>
      <c r="P85" s="22"/>
      <c r="Q85" s="103"/>
      <c r="R85" s="103"/>
      <c r="S85" s="103"/>
      <c r="T85" s="103"/>
      <c r="U85" s="103"/>
      <c r="V85" s="103"/>
      <c r="W85" s="103"/>
      <c r="X85" s="103"/>
      <c r="Y85" s="22"/>
      <c r="Z85" s="22"/>
      <c r="AA85" s="22"/>
      <c r="AB85" s="22"/>
      <c r="AC85" s="22"/>
      <c r="AD85" s="22"/>
      <c r="AE85" s="22"/>
      <c r="AF85" s="22"/>
      <c r="AG85" s="22"/>
      <c r="AH85" s="22"/>
      <c r="AI85" s="22"/>
      <c r="AJ85" s="22"/>
      <c r="AK85" s="22"/>
      <c r="AL85" s="22"/>
      <c r="AM85" s="22"/>
      <c r="AN85" s="22"/>
      <c r="AO85" s="22"/>
      <c r="AP85" s="22"/>
      <c r="AQ85" s="22"/>
      <c r="AR85" s="22"/>
      <c r="AS85" s="22"/>
      <c r="AT85" s="22"/>
      <c r="AU85" s="22"/>
    </row>
    <row r="86" spans="4:47" x14ac:dyDescent="0.25">
      <c r="D86" s="45"/>
      <c r="G86" s="22" t="s">
        <v>107</v>
      </c>
      <c r="H86" s="80"/>
      <c r="I86" s="103"/>
      <c r="J86" s="22"/>
      <c r="K86" s="103"/>
      <c r="L86" s="103"/>
      <c r="M86" s="103"/>
      <c r="N86" s="103"/>
      <c r="O86" s="22"/>
      <c r="P86" s="22"/>
      <c r="Q86" s="103"/>
      <c r="R86" s="103"/>
      <c r="S86" s="103"/>
      <c r="T86" s="103"/>
      <c r="U86" s="103"/>
      <c r="V86" s="103"/>
      <c r="W86" s="103"/>
      <c r="X86" s="103"/>
      <c r="Y86" s="22"/>
      <c r="Z86" s="22"/>
      <c r="AA86" s="22"/>
      <c r="AB86" s="22"/>
      <c r="AC86" s="22"/>
      <c r="AD86" s="22"/>
      <c r="AE86" s="22"/>
      <c r="AF86" s="22"/>
      <c r="AG86" s="22"/>
      <c r="AH86" s="22"/>
      <c r="AI86" s="22"/>
      <c r="AJ86" s="22"/>
      <c r="AK86" s="22"/>
      <c r="AL86" s="22"/>
      <c r="AM86" s="22"/>
      <c r="AN86" s="22"/>
      <c r="AO86" s="22"/>
      <c r="AP86" s="22"/>
      <c r="AQ86" s="22"/>
      <c r="AR86" s="22"/>
      <c r="AS86" s="22"/>
      <c r="AT86" s="22"/>
      <c r="AU86" s="22"/>
    </row>
    <row r="87" spans="4:47" x14ac:dyDescent="0.25">
      <c r="D87" s="45"/>
      <c r="G87" s="22" t="s">
        <v>107</v>
      </c>
      <c r="H87" s="80"/>
      <c r="I87" s="103"/>
      <c r="J87" s="22"/>
      <c r="K87" s="103"/>
      <c r="L87" s="103"/>
      <c r="M87" s="103"/>
      <c r="N87" s="103"/>
      <c r="O87" s="22"/>
      <c r="P87" s="22"/>
      <c r="Q87" s="103"/>
      <c r="R87" s="103"/>
      <c r="S87" s="103"/>
      <c r="T87" s="103"/>
      <c r="U87" s="103"/>
      <c r="V87" s="103"/>
      <c r="W87" s="103"/>
      <c r="X87" s="103"/>
      <c r="Y87" s="22"/>
      <c r="Z87" s="22"/>
      <c r="AA87" s="22"/>
      <c r="AB87" s="22"/>
      <c r="AC87" s="22"/>
      <c r="AD87" s="22"/>
      <c r="AE87" s="22"/>
      <c r="AF87" s="22"/>
      <c r="AG87" s="22"/>
      <c r="AH87" s="22"/>
      <c r="AI87" s="22"/>
      <c r="AJ87" s="22"/>
      <c r="AK87" s="22"/>
      <c r="AL87" s="22"/>
      <c r="AM87" s="22"/>
      <c r="AN87" s="22"/>
      <c r="AO87" s="22"/>
      <c r="AP87" s="22"/>
      <c r="AQ87" s="22"/>
      <c r="AR87" s="22"/>
      <c r="AS87" s="22"/>
      <c r="AT87" s="22"/>
      <c r="AU87" s="22"/>
    </row>
    <row r="88" spans="4:47" x14ac:dyDescent="0.25">
      <c r="D88" s="45"/>
      <c r="G88" s="22"/>
      <c r="H88" s="80"/>
      <c r="I88" s="103"/>
      <c r="J88" s="22"/>
      <c r="K88" s="103"/>
      <c r="L88" s="103"/>
      <c r="M88" s="103"/>
      <c r="N88" s="103"/>
      <c r="O88" s="22"/>
      <c r="P88" s="22"/>
      <c r="Q88" s="103"/>
      <c r="R88" s="103"/>
      <c r="S88" s="103"/>
      <c r="T88" s="103"/>
      <c r="U88" s="103"/>
      <c r="V88" s="103"/>
      <c r="W88" s="103"/>
      <c r="X88" s="103"/>
      <c r="Y88" s="22"/>
      <c r="Z88" s="22"/>
      <c r="AA88" s="22"/>
      <c r="AB88" s="22"/>
      <c r="AC88" s="22"/>
      <c r="AD88" s="22"/>
      <c r="AE88" s="22"/>
      <c r="AF88" s="22"/>
      <c r="AG88" s="22"/>
      <c r="AH88" s="22"/>
      <c r="AI88" s="22"/>
      <c r="AJ88" s="22"/>
      <c r="AK88" s="22"/>
      <c r="AL88" s="22"/>
      <c r="AM88" s="22"/>
      <c r="AN88" s="22"/>
      <c r="AO88" s="22"/>
      <c r="AP88" s="22"/>
      <c r="AQ88" s="22"/>
      <c r="AR88" s="22"/>
      <c r="AS88" s="22"/>
      <c r="AT88" s="22"/>
      <c r="AU88" s="22"/>
    </row>
    <row r="89" spans="4:47" x14ac:dyDescent="0.25">
      <c r="D89" s="45"/>
      <c r="G89" s="22"/>
      <c r="H89" s="80"/>
      <c r="I89" s="103"/>
      <c r="J89" s="22"/>
      <c r="K89" s="103"/>
      <c r="L89" s="103"/>
      <c r="M89" s="103"/>
      <c r="N89" s="103"/>
      <c r="O89" s="22"/>
      <c r="P89" s="22"/>
      <c r="Q89" s="103"/>
      <c r="R89" s="103"/>
      <c r="S89" s="103"/>
      <c r="T89" s="103"/>
      <c r="U89" s="103"/>
      <c r="V89" s="103"/>
      <c r="W89" s="103"/>
      <c r="X89" s="103"/>
      <c r="Y89" s="22"/>
      <c r="Z89" s="22"/>
      <c r="AA89" s="22"/>
      <c r="AB89" s="22"/>
      <c r="AC89" s="22"/>
      <c r="AD89" s="22"/>
      <c r="AE89" s="22"/>
      <c r="AF89" s="22"/>
      <c r="AG89" s="22"/>
      <c r="AH89" s="22"/>
      <c r="AI89" s="22"/>
      <c r="AJ89" s="22"/>
      <c r="AK89" s="22"/>
      <c r="AL89" s="22"/>
      <c r="AM89" s="22"/>
      <c r="AN89" s="22"/>
      <c r="AO89" s="22"/>
      <c r="AP89" s="22"/>
      <c r="AQ89" s="22"/>
      <c r="AR89" s="22"/>
      <c r="AS89" s="22"/>
      <c r="AT89" s="22"/>
      <c r="AU89" s="22"/>
    </row>
    <row r="90" spans="4:47" ht="15.75" thickBot="1" x14ac:dyDescent="0.3">
      <c r="D90" s="45"/>
      <c r="G90" s="23"/>
      <c r="H90" s="8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row>
    <row r="91" spans="4:47" ht="15.75" thickTop="1" x14ac:dyDescent="0.25">
      <c r="D91" s="45"/>
    </row>
    <row r="92" spans="4:47" x14ac:dyDescent="0.25">
      <c r="D92" s="45"/>
    </row>
    <row r="93" spans="4:47" x14ac:dyDescent="0.25">
      <c r="D93" s="45"/>
    </row>
    <row r="94" spans="4:47" x14ac:dyDescent="0.25">
      <c r="D94" s="45"/>
    </row>
    <row r="95" spans="4:47" x14ac:dyDescent="0.25">
      <c r="D95" s="45"/>
    </row>
    <row r="96" spans="4:47" x14ac:dyDescent="0.25">
      <c r="D96" s="45"/>
    </row>
    <row r="97" spans="4:4" x14ac:dyDescent="0.25">
      <c r="D97" s="45"/>
    </row>
    <row r="98" spans="4:4" x14ac:dyDescent="0.25">
      <c r="D98" s="45"/>
    </row>
    <row r="99" spans="4:4" x14ac:dyDescent="0.25">
      <c r="D99" s="45"/>
    </row>
    <row r="100" spans="4:4" x14ac:dyDescent="0.25">
      <c r="D100" s="45"/>
    </row>
    <row r="101" spans="4:4" x14ac:dyDescent="0.25">
      <c r="D101" s="45"/>
    </row>
    <row r="102" spans="4:4" x14ac:dyDescent="0.25">
      <c r="D102" s="45"/>
    </row>
    <row r="103" spans="4:4" x14ac:dyDescent="0.25">
      <c r="D103" s="45"/>
    </row>
    <row r="104" spans="4:4" x14ac:dyDescent="0.25">
      <c r="D104" s="45"/>
    </row>
    <row r="105" spans="4:4" x14ac:dyDescent="0.25">
      <c r="D105" s="45"/>
    </row>
    <row r="106" spans="4:4" x14ac:dyDescent="0.25">
      <c r="D106" s="45"/>
    </row>
    <row r="107" spans="4:4" x14ac:dyDescent="0.25">
      <c r="D107" s="45"/>
    </row>
    <row r="108" spans="4:4" x14ac:dyDescent="0.25">
      <c r="D108" s="45"/>
    </row>
    <row r="109" spans="4:4" x14ac:dyDescent="0.25">
      <c r="D109" s="45"/>
    </row>
    <row r="110" spans="4:4" x14ac:dyDescent="0.25">
      <c r="D110" s="45"/>
    </row>
    <row r="111" spans="4:4" x14ac:dyDescent="0.25">
      <c r="D111" s="45"/>
    </row>
    <row r="112" spans="4:4" x14ac:dyDescent="0.25">
      <c r="D112" s="45"/>
    </row>
    <row r="113" spans="4:4" x14ac:dyDescent="0.25">
      <c r="D113" s="45"/>
    </row>
    <row r="114" spans="4:4" x14ac:dyDescent="0.25">
      <c r="D114" s="45"/>
    </row>
    <row r="115" spans="4:4" x14ac:dyDescent="0.25">
      <c r="D115" s="45"/>
    </row>
    <row r="116" spans="4:4" x14ac:dyDescent="0.25">
      <c r="D116" s="45"/>
    </row>
    <row r="117" spans="4:4" x14ac:dyDescent="0.25">
      <c r="D117" s="45"/>
    </row>
    <row r="118" spans="4:4" x14ac:dyDescent="0.25">
      <c r="D118" s="45"/>
    </row>
    <row r="119" spans="4:4" x14ac:dyDescent="0.25">
      <c r="D119" s="45"/>
    </row>
    <row r="120" spans="4:4" x14ac:dyDescent="0.25">
      <c r="D120" s="45"/>
    </row>
    <row r="121" spans="4:4" x14ac:dyDescent="0.25">
      <c r="D121" s="45"/>
    </row>
    <row r="122" spans="4:4" x14ac:dyDescent="0.25">
      <c r="D122" s="45"/>
    </row>
    <row r="123" spans="4:4" x14ac:dyDescent="0.25">
      <c r="D123" s="45"/>
    </row>
    <row r="124" spans="4:4" x14ac:dyDescent="0.25">
      <c r="D124" s="45"/>
    </row>
    <row r="125" spans="4:4" x14ac:dyDescent="0.25">
      <c r="D125" s="45"/>
    </row>
    <row r="126" spans="4:4" x14ac:dyDescent="0.25">
      <c r="D126" s="45"/>
    </row>
    <row r="127" spans="4:4" x14ac:dyDescent="0.25">
      <c r="D127" s="45"/>
    </row>
    <row r="128" spans="4:4"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136" spans="4:4" x14ac:dyDescent="0.25">
      <c r="D136" s="45"/>
    </row>
    <row r="137" spans="4:4" x14ac:dyDescent="0.25">
      <c r="D137" s="45"/>
    </row>
    <row r="138" spans="4:4" x14ac:dyDescent="0.25">
      <c r="D138" s="45"/>
    </row>
    <row r="139" spans="4:4" x14ac:dyDescent="0.25">
      <c r="D139" s="45"/>
    </row>
    <row r="140" spans="4:4" x14ac:dyDescent="0.25">
      <c r="D140" s="45"/>
    </row>
    <row r="141" spans="4:4" x14ac:dyDescent="0.25">
      <c r="D141" s="45"/>
    </row>
    <row r="142" spans="4:4" x14ac:dyDescent="0.25">
      <c r="D142" s="45"/>
    </row>
    <row r="143" spans="4:4" x14ac:dyDescent="0.25">
      <c r="D143" s="45"/>
    </row>
    <row r="144" spans="4:4" x14ac:dyDescent="0.25">
      <c r="D144" s="45"/>
    </row>
    <row r="145" spans="4:4" x14ac:dyDescent="0.25">
      <c r="D145" s="45"/>
    </row>
    <row r="146" spans="4:4" x14ac:dyDescent="0.25">
      <c r="D146" s="45"/>
    </row>
    <row r="147" spans="4:4" x14ac:dyDescent="0.25">
      <c r="D147" s="45"/>
    </row>
    <row r="148" spans="4:4" x14ac:dyDescent="0.25">
      <c r="D148" s="45"/>
    </row>
    <row r="149" spans="4:4" x14ac:dyDescent="0.25">
      <c r="D149" s="45"/>
    </row>
    <row r="150" spans="4:4" x14ac:dyDescent="0.25">
      <c r="D150" s="45"/>
    </row>
    <row r="151" spans="4:4" x14ac:dyDescent="0.25">
      <c r="D151" s="45"/>
    </row>
    <row r="152" spans="4:4" x14ac:dyDescent="0.25">
      <c r="D152" s="45"/>
    </row>
    <row r="153" spans="4:4" x14ac:dyDescent="0.25">
      <c r="D153" s="45"/>
    </row>
    <row r="154" spans="4:4" x14ac:dyDescent="0.25">
      <c r="D154" s="45"/>
    </row>
    <row r="155" spans="4:4" x14ac:dyDescent="0.25">
      <c r="D155" s="45"/>
    </row>
    <row r="156" spans="4:4" x14ac:dyDescent="0.25">
      <c r="D156" s="45"/>
    </row>
    <row r="157" spans="4:4" x14ac:dyDescent="0.25">
      <c r="D157" s="45"/>
    </row>
    <row r="158" spans="4:4" x14ac:dyDescent="0.25">
      <c r="D158" s="45"/>
    </row>
    <row r="159" spans="4:4" x14ac:dyDescent="0.25">
      <c r="D159" s="45"/>
    </row>
    <row r="160" spans="4:4" x14ac:dyDescent="0.25">
      <c r="D160" s="45"/>
    </row>
    <row r="161" spans="4:4" x14ac:dyDescent="0.25">
      <c r="D161" s="45"/>
    </row>
    <row r="162" spans="4:4" x14ac:dyDescent="0.25">
      <c r="D162" s="45"/>
    </row>
    <row r="163" spans="4:4" x14ac:dyDescent="0.25">
      <c r="D163" s="45"/>
    </row>
    <row r="164" spans="4:4" x14ac:dyDescent="0.25">
      <c r="D164" s="45"/>
    </row>
    <row r="165" spans="4:4" x14ac:dyDescent="0.25">
      <c r="D165" s="45"/>
    </row>
    <row r="166" spans="4:4" x14ac:dyDescent="0.25">
      <c r="D166" s="45"/>
    </row>
    <row r="167" spans="4:4" x14ac:dyDescent="0.25">
      <c r="D167" s="45"/>
    </row>
    <row r="168" spans="4:4" x14ac:dyDescent="0.25">
      <c r="D168" s="45"/>
    </row>
    <row r="169" spans="4:4" x14ac:dyDescent="0.25">
      <c r="D169" s="45"/>
    </row>
    <row r="170" spans="4:4" x14ac:dyDescent="0.25">
      <c r="D170" s="45"/>
    </row>
    <row r="171" spans="4:4" x14ac:dyDescent="0.25">
      <c r="D171" s="45"/>
    </row>
    <row r="172" spans="4:4" x14ac:dyDescent="0.25">
      <c r="D172" s="45"/>
    </row>
    <row r="173" spans="4:4" x14ac:dyDescent="0.25">
      <c r="D173" s="45"/>
    </row>
    <row r="174" spans="4:4" x14ac:dyDescent="0.25">
      <c r="D174" s="45"/>
    </row>
    <row r="175" spans="4:4" x14ac:dyDescent="0.25">
      <c r="D175" s="45"/>
    </row>
    <row r="176" spans="4:4" x14ac:dyDescent="0.25">
      <c r="D176" s="45"/>
    </row>
    <row r="177" spans="4:4" x14ac:dyDescent="0.25">
      <c r="D177" s="45"/>
    </row>
    <row r="178" spans="4:4" x14ac:dyDescent="0.25">
      <c r="D178" s="45"/>
    </row>
    <row r="179" spans="4:4" x14ac:dyDescent="0.25">
      <c r="D179" s="45"/>
    </row>
    <row r="180" spans="4:4" x14ac:dyDescent="0.25">
      <c r="D180" s="45"/>
    </row>
    <row r="181" spans="4:4" x14ac:dyDescent="0.25">
      <c r="D181" s="45"/>
    </row>
    <row r="182" spans="4:4" x14ac:dyDescent="0.25">
      <c r="D182" s="45"/>
    </row>
    <row r="183" spans="4:4" x14ac:dyDescent="0.25">
      <c r="D183" s="45"/>
    </row>
    <row r="184" spans="4:4" x14ac:dyDescent="0.25">
      <c r="D184" s="45"/>
    </row>
    <row r="185" spans="4:4" x14ac:dyDescent="0.25">
      <c r="D185" s="45"/>
    </row>
    <row r="186" spans="4:4" x14ac:dyDescent="0.25">
      <c r="D186" s="45"/>
    </row>
    <row r="187" spans="4:4" x14ac:dyDescent="0.25">
      <c r="D187" s="45"/>
    </row>
    <row r="188" spans="4:4" x14ac:dyDescent="0.25">
      <c r="D188" s="45"/>
    </row>
    <row r="189" spans="4:4" x14ac:dyDescent="0.25">
      <c r="D189" s="45"/>
    </row>
    <row r="190" spans="4:4" x14ac:dyDescent="0.25">
      <c r="D190" s="45"/>
    </row>
    <row r="191" spans="4:4" x14ac:dyDescent="0.25">
      <c r="D191" s="45"/>
    </row>
    <row r="192" spans="4:4" x14ac:dyDescent="0.25">
      <c r="D192" s="45"/>
    </row>
    <row r="193" spans="1:11" x14ac:dyDescent="0.25">
      <c r="D193" s="45"/>
    </row>
    <row r="194" spans="1:11" x14ac:dyDescent="0.25">
      <c r="D194" s="45"/>
    </row>
    <row r="195" spans="1:11" x14ac:dyDescent="0.25">
      <c r="D195" s="45"/>
    </row>
    <row r="196" spans="1:11" x14ac:dyDescent="0.25">
      <c r="D196" s="45"/>
    </row>
    <row r="197" spans="1:11" x14ac:dyDescent="0.25">
      <c r="D197" s="45"/>
    </row>
    <row r="198" spans="1:11" x14ac:dyDescent="0.25">
      <c r="D198" s="45"/>
    </row>
    <row r="199" spans="1:11" ht="15.75" thickBot="1" x14ac:dyDescent="0.3">
      <c r="D199" s="45"/>
    </row>
    <row r="200" spans="1:11" ht="15.75" thickBot="1" x14ac:dyDescent="0.3">
      <c r="A200" s="119"/>
      <c r="B200" s="120"/>
      <c r="C200" s="120"/>
      <c r="D200" s="120"/>
      <c r="E200" s="120"/>
      <c r="F200" s="120"/>
      <c r="G200" s="120"/>
      <c r="H200" s="120"/>
      <c r="I200" s="120"/>
      <c r="J200" s="120"/>
      <c r="K200" s="120"/>
    </row>
    <row r="201" spans="1:11" x14ac:dyDescent="0.25">
      <c r="A201" s="37"/>
      <c r="B201" s="37"/>
      <c r="C201" s="37"/>
      <c r="D201" s="45"/>
      <c r="E201" s="37" t="s">
        <v>52</v>
      </c>
      <c r="F201" s="37"/>
      <c r="G201" s="37"/>
      <c r="H201" s="84"/>
      <c r="J201" s="37"/>
    </row>
    <row r="202" spans="1:11" x14ac:dyDescent="0.25">
      <c r="A202" s="37"/>
      <c r="B202" s="37" t="s">
        <v>1360</v>
      </c>
      <c r="C202" s="37" t="s">
        <v>52</v>
      </c>
      <c r="D202" s="45"/>
      <c r="E202" s="37" t="s">
        <v>157</v>
      </c>
      <c r="F202" s="37"/>
      <c r="G202" s="37" t="s">
        <v>151</v>
      </c>
      <c r="H202" s="84" t="s">
        <v>52</v>
      </c>
      <c r="J202" s="37" t="s">
        <v>151</v>
      </c>
    </row>
    <row r="203" spans="1:11" ht="30" x14ac:dyDescent="0.25">
      <c r="A203" s="37"/>
      <c r="B203" s="37" t="s">
        <v>448</v>
      </c>
      <c r="C203" s="37" t="s">
        <v>150</v>
      </c>
      <c r="D203" s="45"/>
      <c r="E203" s="37" t="s">
        <v>158</v>
      </c>
      <c r="F203" s="37"/>
      <c r="G203" s="37" t="s">
        <v>154</v>
      </c>
      <c r="H203" s="84" t="s">
        <v>169</v>
      </c>
      <c r="J203" s="37" t="s">
        <v>182</v>
      </c>
    </row>
    <row r="204" spans="1:11" ht="75" x14ac:dyDescent="0.25">
      <c r="A204" s="37"/>
      <c r="B204" s="37" t="s">
        <v>1361</v>
      </c>
      <c r="C204" s="37" t="s">
        <v>151</v>
      </c>
      <c r="D204" s="45"/>
      <c r="E204" s="37" t="s">
        <v>159</v>
      </c>
      <c r="F204" s="37"/>
      <c r="G204" s="37" t="s">
        <v>155</v>
      </c>
      <c r="H204" s="84" t="s">
        <v>170</v>
      </c>
      <c r="J204" s="37" t="s">
        <v>183</v>
      </c>
    </row>
    <row r="205" spans="1:11" x14ac:dyDescent="0.25">
      <c r="A205" s="37"/>
      <c r="B205" s="37"/>
      <c r="C205" s="37" t="s">
        <v>52</v>
      </c>
      <c r="D205" s="45"/>
      <c r="E205" s="37" t="s">
        <v>160</v>
      </c>
      <c r="F205" s="37"/>
      <c r="G205" s="37"/>
      <c r="H205" s="84"/>
      <c r="J205" s="37"/>
    </row>
    <row r="206" spans="1:11" x14ac:dyDescent="0.25">
      <c r="A206" s="37"/>
      <c r="B206" s="37"/>
      <c r="C206" s="37" t="s">
        <v>172</v>
      </c>
      <c r="D206" s="45"/>
      <c r="E206" s="37" t="s">
        <v>161</v>
      </c>
      <c r="F206" s="37"/>
      <c r="G206" s="37" t="s">
        <v>52</v>
      </c>
      <c r="H206" s="84"/>
      <c r="J206" s="37"/>
    </row>
    <row r="207" spans="1:11" x14ac:dyDescent="0.25">
      <c r="A207" s="37"/>
      <c r="B207" s="37"/>
      <c r="C207" s="37" t="s">
        <v>173</v>
      </c>
      <c r="D207" s="45"/>
      <c r="E207" s="37" t="s">
        <v>162</v>
      </c>
      <c r="F207" s="37"/>
      <c r="G207" s="37" t="s">
        <v>179</v>
      </c>
      <c r="H207" s="84"/>
      <c r="J207" s="37"/>
    </row>
    <row r="208" spans="1:11" x14ac:dyDescent="0.25">
      <c r="A208" s="37"/>
      <c r="B208" s="37"/>
      <c r="C208" s="37"/>
      <c r="D208" s="45"/>
      <c r="E208" s="37" t="s">
        <v>163</v>
      </c>
      <c r="F208" s="37"/>
      <c r="G208" s="37" t="s">
        <v>180</v>
      </c>
      <c r="H208" s="84"/>
      <c r="J208" s="37"/>
    </row>
    <row r="209" spans="1:10" x14ac:dyDescent="0.25">
      <c r="A209" s="37"/>
      <c r="B209" s="37" t="s">
        <v>52</v>
      </c>
      <c r="C209" s="37" t="s">
        <v>52</v>
      </c>
      <c r="D209" s="45"/>
      <c r="E209" s="37" t="s">
        <v>164</v>
      </c>
      <c r="F209" s="37"/>
      <c r="G209" s="37"/>
      <c r="H209" s="84"/>
      <c r="J209" s="37"/>
    </row>
    <row r="210" spans="1:10" x14ac:dyDescent="0.25">
      <c r="A210" s="37"/>
      <c r="B210" s="37" t="s">
        <v>175</v>
      </c>
      <c r="C210" s="37" t="s">
        <v>151</v>
      </c>
      <c r="D210" s="45"/>
      <c r="E210" s="37" t="s">
        <v>165</v>
      </c>
      <c r="F210" s="37"/>
      <c r="G210" s="37"/>
      <c r="H210" s="84"/>
      <c r="J210" s="37"/>
    </row>
    <row r="211" spans="1:10" ht="30" x14ac:dyDescent="0.25">
      <c r="A211" s="37"/>
      <c r="B211" s="37" t="s">
        <v>176</v>
      </c>
      <c r="C211" s="37" t="s">
        <v>175</v>
      </c>
      <c r="D211" s="45"/>
      <c r="E211" s="37" t="s">
        <v>166</v>
      </c>
      <c r="F211" s="37"/>
      <c r="G211" s="37"/>
      <c r="H211" s="84"/>
      <c r="J211" s="37"/>
    </row>
    <row r="212" spans="1:10" x14ac:dyDescent="0.25">
      <c r="A212" s="37"/>
      <c r="B212" s="37"/>
      <c r="C212" s="37" t="s">
        <v>176</v>
      </c>
      <c r="D212" s="45"/>
      <c r="E212" s="37"/>
      <c r="F212" s="37"/>
      <c r="G212" s="37" t="s">
        <v>1353</v>
      </c>
      <c r="H212" s="84"/>
      <c r="J212" s="37"/>
    </row>
    <row r="213" spans="1:10" x14ac:dyDescent="0.25">
      <c r="D213" s="45"/>
      <c r="G213" s="1" t="s">
        <v>1354</v>
      </c>
    </row>
    <row r="214" spans="1:10" ht="30" x14ac:dyDescent="0.25">
      <c r="C214" s="1" t="s">
        <v>1363</v>
      </c>
      <c r="D214" s="45"/>
      <c r="G214" s="1" t="s">
        <v>1355</v>
      </c>
    </row>
    <row r="215" spans="1:10" x14ac:dyDescent="0.25">
      <c r="C215" s="1" t="s">
        <v>1364</v>
      </c>
      <c r="D215" s="45"/>
      <c r="G215" s="1" t="s">
        <v>151</v>
      </c>
    </row>
    <row r="216" spans="1:10" x14ac:dyDescent="0.25">
      <c r="C216" s="1" t="s">
        <v>151</v>
      </c>
      <c r="D216" s="45"/>
    </row>
    <row r="217" spans="1:10" x14ac:dyDescent="0.25">
      <c r="D217" s="45"/>
      <c r="G217" s="1" t="s">
        <v>1357</v>
      </c>
    </row>
    <row r="218" spans="1:10" x14ac:dyDescent="0.25">
      <c r="D218" s="45"/>
      <c r="G218" s="1" t="s">
        <v>1358</v>
      </c>
    </row>
    <row r="219" spans="1:10" x14ac:dyDescent="0.25">
      <c r="D219" s="45"/>
      <c r="G219" s="1" t="s">
        <v>151</v>
      </c>
    </row>
    <row r="220" spans="1:10" x14ac:dyDescent="0.25">
      <c r="D220" s="45"/>
    </row>
    <row r="221" spans="1:10" x14ac:dyDescent="0.25">
      <c r="D221" s="45"/>
    </row>
    <row r="222" spans="1:10" x14ac:dyDescent="0.25">
      <c r="D222" s="45"/>
    </row>
    <row r="223" spans="1:10" x14ac:dyDescent="0.25">
      <c r="D223" s="45"/>
    </row>
    <row r="224" spans="1:10" x14ac:dyDescent="0.25">
      <c r="D224" s="45"/>
    </row>
    <row r="225" spans="4:4" x14ac:dyDescent="0.25">
      <c r="D225" s="45"/>
    </row>
    <row r="226" spans="4:4" x14ac:dyDescent="0.25">
      <c r="D226" s="45"/>
    </row>
    <row r="227" spans="4:4" x14ac:dyDescent="0.25">
      <c r="D227" s="45"/>
    </row>
    <row r="228" spans="4:4" x14ac:dyDescent="0.25">
      <c r="D228" s="45"/>
    </row>
    <row r="229" spans="4:4" x14ac:dyDescent="0.25">
      <c r="D229" s="45"/>
    </row>
    <row r="230" spans="4:4" x14ac:dyDescent="0.25">
      <c r="D230" s="45"/>
    </row>
    <row r="231" spans="4:4" x14ac:dyDescent="0.25">
      <c r="D231" s="45"/>
    </row>
    <row r="232" spans="4:4" x14ac:dyDescent="0.25">
      <c r="D232" s="45"/>
    </row>
    <row r="233" spans="4:4" x14ac:dyDescent="0.25">
      <c r="D233" s="45"/>
    </row>
    <row r="234" spans="4:4" x14ac:dyDescent="0.25">
      <c r="D234" s="45"/>
    </row>
    <row r="235" spans="4:4" x14ac:dyDescent="0.25">
      <c r="D235" s="45"/>
    </row>
    <row r="236" spans="4:4" x14ac:dyDescent="0.25">
      <c r="D236" s="45"/>
    </row>
    <row r="237" spans="4:4" x14ac:dyDescent="0.25">
      <c r="D237" s="45"/>
    </row>
    <row r="238" spans="4:4" x14ac:dyDescent="0.25">
      <c r="D238" s="45"/>
    </row>
    <row r="239" spans="4:4" x14ac:dyDescent="0.25">
      <c r="D239" s="45"/>
    </row>
    <row r="240" spans="4:4" x14ac:dyDescent="0.25">
      <c r="D240" s="45"/>
    </row>
    <row r="241" spans="4:4" x14ac:dyDescent="0.25">
      <c r="D241" s="45"/>
    </row>
    <row r="242" spans="4:4" x14ac:dyDescent="0.25">
      <c r="D242" s="45"/>
    </row>
    <row r="243" spans="4:4" x14ac:dyDescent="0.25">
      <c r="D243" s="45"/>
    </row>
    <row r="244" spans="4:4" x14ac:dyDescent="0.25">
      <c r="D244" s="45"/>
    </row>
    <row r="245" spans="4:4" x14ac:dyDescent="0.25">
      <c r="D245" s="45"/>
    </row>
    <row r="246" spans="4:4" x14ac:dyDescent="0.25">
      <c r="D246" s="45"/>
    </row>
    <row r="247" spans="4:4" x14ac:dyDescent="0.25">
      <c r="D247" s="45"/>
    </row>
    <row r="248" spans="4:4" x14ac:dyDescent="0.25">
      <c r="D248" s="45"/>
    </row>
    <row r="249" spans="4:4" x14ac:dyDescent="0.25">
      <c r="D249" s="45"/>
    </row>
    <row r="250" spans="4:4" x14ac:dyDescent="0.25">
      <c r="D250" s="45"/>
    </row>
    <row r="251" spans="4:4" x14ac:dyDescent="0.25">
      <c r="D251" s="45"/>
    </row>
    <row r="252" spans="4:4" x14ac:dyDescent="0.25">
      <c r="D252" s="45"/>
    </row>
    <row r="253" spans="4:4" x14ac:dyDescent="0.25">
      <c r="D253" s="45"/>
    </row>
    <row r="254" spans="4:4" x14ac:dyDescent="0.25">
      <c r="D254" s="45"/>
    </row>
    <row r="255" spans="4:4" x14ac:dyDescent="0.25">
      <c r="D255" s="45"/>
    </row>
    <row r="256" spans="4:4" x14ac:dyDescent="0.25">
      <c r="D256" s="45"/>
    </row>
    <row r="257" spans="4:4" x14ac:dyDescent="0.25">
      <c r="D257" s="45"/>
    </row>
    <row r="258" spans="4:4" x14ac:dyDescent="0.25">
      <c r="D258" s="45"/>
    </row>
    <row r="259" spans="4:4" x14ac:dyDescent="0.25">
      <c r="D259" s="45"/>
    </row>
    <row r="260" spans="4:4" x14ac:dyDescent="0.25">
      <c r="D260" s="45"/>
    </row>
    <row r="261" spans="4:4" x14ac:dyDescent="0.25">
      <c r="D261" s="45"/>
    </row>
    <row r="262" spans="4:4" x14ac:dyDescent="0.25">
      <c r="D262" s="45"/>
    </row>
    <row r="263" spans="4:4" x14ac:dyDescent="0.25">
      <c r="D263" s="45"/>
    </row>
    <row r="264" spans="4:4" x14ac:dyDescent="0.25">
      <c r="D264" s="45"/>
    </row>
    <row r="265" spans="4:4" x14ac:dyDescent="0.25">
      <c r="D265" s="45"/>
    </row>
    <row r="266" spans="4:4" x14ac:dyDescent="0.25">
      <c r="D266" s="45"/>
    </row>
    <row r="267" spans="4:4" x14ac:dyDescent="0.25">
      <c r="D267" s="45"/>
    </row>
    <row r="268" spans="4:4" x14ac:dyDescent="0.25">
      <c r="D268" s="45"/>
    </row>
    <row r="269" spans="4:4" x14ac:dyDescent="0.25">
      <c r="D269" s="45"/>
    </row>
    <row r="270" spans="4:4" x14ac:dyDescent="0.25">
      <c r="D270" s="45"/>
    </row>
    <row r="271" spans="4:4" x14ac:dyDescent="0.25">
      <c r="D271" s="45"/>
    </row>
    <row r="272" spans="4:4" x14ac:dyDescent="0.25">
      <c r="D272" s="45"/>
    </row>
    <row r="273" spans="4:4" x14ac:dyDescent="0.25">
      <c r="D273" s="45"/>
    </row>
    <row r="274" spans="4:4" x14ac:dyDescent="0.25">
      <c r="D274" s="45"/>
    </row>
    <row r="275" spans="4:4" x14ac:dyDescent="0.25">
      <c r="D275" s="45"/>
    </row>
    <row r="276" spans="4:4" x14ac:dyDescent="0.25">
      <c r="D276" s="45"/>
    </row>
    <row r="277" spans="4:4" x14ac:dyDescent="0.25">
      <c r="D277" s="45"/>
    </row>
    <row r="278" spans="4:4" x14ac:dyDescent="0.25">
      <c r="D278" s="45"/>
    </row>
    <row r="279" spans="4:4" x14ac:dyDescent="0.25">
      <c r="D279" s="45"/>
    </row>
    <row r="280" spans="4:4" x14ac:dyDescent="0.25">
      <c r="D280" s="45"/>
    </row>
    <row r="281" spans="4:4" x14ac:dyDescent="0.25">
      <c r="D281" s="45"/>
    </row>
    <row r="282" spans="4:4" x14ac:dyDescent="0.25">
      <c r="D282" s="45"/>
    </row>
    <row r="283" spans="4:4" x14ac:dyDescent="0.25">
      <c r="D283" s="45"/>
    </row>
    <row r="284" spans="4:4" x14ac:dyDescent="0.25">
      <c r="D284" s="45"/>
    </row>
    <row r="285" spans="4:4" x14ac:dyDescent="0.25">
      <c r="D285" s="45"/>
    </row>
    <row r="286" spans="4:4" x14ac:dyDescent="0.25">
      <c r="D286" s="45"/>
    </row>
    <row r="287" spans="4:4" x14ac:dyDescent="0.25">
      <c r="D287" s="45"/>
    </row>
    <row r="288" spans="4:4" x14ac:dyDescent="0.25">
      <c r="D288" s="45"/>
    </row>
    <row r="289" spans="4:4" x14ac:dyDescent="0.25">
      <c r="D289" s="45"/>
    </row>
    <row r="290" spans="4:4" x14ac:dyDescent="0.25">
      <c r="D290" s="45"/>
    </row>
    <row r="291" spans="4:4" x14ac:dyDescent="0.25">
      <c r="D291" s="45"/>
    </row>
    <row r="292" spans="4:4" x14ac:dyDescent="0.25">
      <c r="D292" s="45"/>
    </row>
    <row r="293" spans="4:4" x14ac:dyDescent="0.25">
      <c r="D293" s="45"/>
    </row>
  </sheetData>
  <sheetProtection formatCells="0" formatColumns="0" formatRows="0" insertColumns="0" insertHyperlinks="0" sort="0" autoFilter="0" pivotTables="0"/>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autoFilter ref="B4:B68"/>
  <dataConsolidate/>
  <mergeCells count="4">
    <mergeCell ref="A200:K200"/>
    <mergeCell ref="C70:G70"/>
    <mergeCell ref="D2:G2"/>
    <mergeCell ref="A2:C2"/>
  </mergeCells>
  <conditionalFormatting sqref="H25 Y25:AU25 J25 O25:P25">
    <cfRule type="cellIs" dxfId="213" priority="329" operator="equal">
      <formula>$G$204</formula>
    </cfRule>
  </conditionalFormatting>
  <conditionalFormatting sqref="H63 H67:H68 H26:H28 H56:H58 H49:H52 H40:H41 H60:H61 Y60:AU61 Y40:AU46 Y49:AU52 Y56:AU58 Y26:AU28 Y67:AU68 Y63:AU63 J60:J61 J40:J41 J49:J52 J56:J58 J26:J28 J67:J68 J63 O63:P63 O67:P68 O26:P28 O56:P58 O49:P52 O40:P41 O60:P61 O43:P46 J43:J46 H43:H46">
    <cfRule type="cellIs" dxfId="212" priority="328" operator="equal">
      <formula>$C$204</formula>
    </cfRule>
  </conditionalFormatting>
  <conditionalFormatting sqref="H24 Y24:AU24 J24 O24:P24">
    <cfRule type="cellIs" dxfId="211" priority="327" operator="equal">
      <formula>$H$204</formula>
    </cfRule>
  </conditionalFormatting>
  <conditionalFormatting sqref="H33 H66 Y66:AU66 Y33:AU33 J66 J33 O33:P33 O66:P66">
    <cfRule type="cellIs" dxfId="210" priority="325" operator="equal">
      <formula>#REF!</formula>
    </cfRule>
  </conditionalFormatting>
  <conditionalFormatting sqref="H34 Y34:AU34 J34 O34:P34">
    <cfRule type="cellIs" dxfId="209" priority="324" operator="equal">
      <formula>$C$207</formula>
    </cfRule>
  </conditionalFormatting>
  <conditionalFormatting sqref="Y35:AU35 J35 O35:P35">
    <cfRule type="cellIs" dxfId="208" priority="323" operator="equal">
      <formula>$B$211</formula>
    </cfRule>
  </conditionalFormatting>
  <conditionalFormatting sqref="H36 Y36:AU36 J36 O36:P36">
    <cfRule type="cellIs" dxfId="207" priority="322" operator="equal">
      <formula>$C$212</formula>
    </cfRule>
  </conditionalFormatting>
  <conditionalFormatting sqref="H54 Y54:AU54 J54 O54:P54">
    <cfRule type="cellIs" dxfId="206" priority="316" operator="equal">
      <formula>$G$208</formula>
    </cfRule>
  </conditionalFormatting>
  <conditionalFormatting sqref="H35">
    <cfRule type="cellIs" dxfId="205" priority="302" operator="equal">
      <formula>$B$211</formula>
    </cfRule>
  </conditionalFormatting>
  <conditionalFormatting sqref="H36">
    <cfRule type="cellIs" dxfId="204" priority="300" operator="equal">
      <formula>$C$215</formula>
    </cfRule>
  </conditionalFormatting>
  <conditionalFormatting sqref="H27 Y27:AU27 J27 O27:P27">
    <cfRule type="cellIs" dxfId="203" priority="297" operator="equal">
      <formula>$G$218</formula>
    </cfRule>
  </conditionalFormatting>
  <conditionalFormatting sqref="H37 Y37:AU37 J37 O37:P37">
    <cfRule type="cellIs" dxfId="202" priority="289" operator="equal">
      <formula>$C$215</formula>
    </cfRule>
    <cfRule type="cellIs" dxfId="201" priority="290" operator="equal">
      <formula>$C$214</formula>
    </cfRule>
  </conditionalFormatting>
  <conditionalFormatting sqref="H29 Y29:AU29 J29 O29:P29">
    <cfRule type="cellIs" dxfId="200" priority="342" operator="equal">
      <formula>#REF!</formula>
    </cfRule>
  </conditionalFormatting>
  <conditionalFormatting sqref="H59 Y59:AU59 J59 O59:P59">
    <cfRule type="cellIs" dxfId="199" priority="347" operator="equal">
      <formula>$J$204</formula>
    </cfRule>
  </conditionalFormatting>
  <conditionalFormatting sqref="T59">
    <cfRule type="cellIs" dxfId="198" priority="203" operator="equal">
      <formula>$J$204</formula>
    </cfRule>
  </conditionalFormatting>
  <conditionalFormatting sqref="T27">
    <cfRule type="cellIs" dxfId="197" priority="196" operator="equal">
      <formula>$G$218</formula>
    </cfRule>
  </conditionalFormatting>
  <conditionalFormatting sqref="T37">
    <cfRule type="cellIs" dxfId="196" priority="194" operator="equal">
      <formula>$C$215</formula>
    </cfRule>
    <cfRule type="cellIs" dxfId="195" priority="195" operator="equal">
      <formula>$C$214</formula>
    </cfRule>
  </conditionalFormatting>
  <conditionalFormatting sqref="Q25">
    <cfRule type="cellIs" dxfId="194" priority="226" operator="equal">
      <formula>$G$204</formula>
    </cfRule>
  </conditionalFormatting>
  <conditionalFormatting sqref="Q49:Q52 Q40:Q41 Q26:Q28 Q61 Q56:Q58 Q63 Q67:Q68 Q43:Q46">
    <cfRule type="cellIs" dxfId="193" priority="225" operator="equal">
      <formula>$C$204</formula>
    </cfRule>
  </conditionalFormatting>
  <conditionalFormatting sqref="Q29">
    <cfRule type="cellIs" dxfId="192" priority="224" operator="equal">
      <formula>$H$204</formula>
    </cfRule>
  </conditionalFormatting>
  <conditionalFormatting sqref="Q33">
    <cfRule type="cellIs" dxfId="191" priority="222" operator="equal">
      <formula>$J$204</formula>
    </cfRule>
  </conditionalFormatting>
  <conditionalFormatting sqref="Q34">
    <cfRule type="cellIs" dxfId="190" priority="221" operator="equal">
      <formula>$C$207</formula>
    </cfRule>
  </conditionalFormatting>
  <conditionalFormatting sqref="Q35">
    <cfRule type="cellIs" dxfId="189" priority="220" operator="equal">
      <formula>$B$211</formula>
    </cfRule>
  </conditionalFormatting>
  <conditionalFormatting sqref="Q36">
    <cfRule type="cellIs" dxfId="188" priority="219" operator="equal">
      <formula>$C$212</formula>
    </cfRule>
  </conditionalFormatting>
  <conditionalFormatting sqref="Q54">
    <cfRule type="cellIs" dxfId="187" priority="218" operator="equal">
      <formula>$G$208</formula>
    </cfRule>
  </conditionalFormatting>
  <conditionalFormatting sqref="Q66">
    <cfRule type="cellIs" dxfId="186" priority="216" operator="equal">
      <formula>$H$208</formula>
    </cfRule>
  </conditionalFormatting>
  <conditionalFormatting sqref="Q27">
    <cfRule type="cellIs" dxfId="185" priority="215" operator="equal">
      <formula>$G$218</formula>
    </cfRule>
  </conditionalFormatting>
  <conditionalFormatting sqref="Q37">
    <cfRule type="cellIs" dxfId="184" priority="213" operator="equal">
      <formula>$C$215</formula>
    </cfRule>
    <cfRule type="cellIs" dxfId="183" priority="214" operator="equal">
      <formula>$C$214</formula>
    </cfRule>
  </conditionalFormatting>
  <conditionalFormatting sqref="Q24">
    <cfRule type="cellIs" dxfId="182" priority="212" operator="equal">
      <formula>$H$204</formula>
    </cfRule>
  </conditionalFormatting>
  <conditionalFormatting sqref="Q59">
    <cfRule type="cellIs" dxfId="181" priority="211" operator="equal">
      <formula>$J$204</formula>
    </cfRule>
  </conditionalFormatting>
  <conditionalFormatting sqref="Q60">
    <cfRule type="cellIs" dxfId="180" priority="210" operator="equal">
      <formula>$C$204</formula>
    </cfRule>
  </conditionalFormatting>
  <conditionalFormatting sqref="T25">
    <cfRule type="cellIs" dxfId="179" priority="209" operator="equal">
      <formula>$G$204</formula>
    </cfRule>
  </conditionalFormatting>
  <conditionalFormatting sqref="T26 T28 T40:T41 T51:T52 T58 T43:T44">
    <cfRule type="cellIs" dxfId="178" priority="208" operator="equal">
      <formula>$C$204</formula>
    </cfRule>
  </conditionalFormatting>
  <conditionalFormatting sqref="T29">
    <cfRule type="cellIs" dxfId="177" priority="207" operator="equal">
      <formula>$H$204</formula>
    </cfRule>
  </conditionalFormatting>
  <conditionalFormatting sqref="T33">
    <cfRule type="cellIs" dxfId="176" priority="206" operator="equal">
      <formula>$J$204</formula>
    </cfRule>
  </conditionalFormatting>
  <conditionalFormatting sqref="T34">
    <cfRule type="cellIs" dxfId="175" priority="205" operator="equal">
      <formula>$C$207</formula>
    </cfRule>
  </conditionalFormatting>
  <conditionalFormatting sqref="T35">
    <cfRule type="cellIs" dxfId="174" priority="204" operator="equal">
      <formula>$B$211</formula>
    </cfRule>
  </conditionalFormatting>
  <conditionalFormatting sqref="T63 T27 T45:T46 T49:T50 T56:T57 T61 T67:T68">
    <cfRule type="cellIs" dxfId="173" priority="202" operator="equal">
      <formula>$C$204</formula>
    </cfRule>
  </conditionalFormatting>
  <conditionalFormatting sqref="T24">
    <cfRule type="cellIs" dxfId="172" priority="201" operator="equal">
      <formula>$H$204</formula>
    </cfRule>
  </conditionalFormatting>
  <conditionalFormatting sqref="T66">
    <cfRule type="cellIs" dxfId="171" priority="200" operator="equal">
      <formula>#REF!</formula>
    </cfRule>
  </conditionalFormatting>
  <conditionalFormatting sqref="T36">
    <cfRule type="cellIs" dxfId="170" priority="199" operator="equal">
      <formula>$C$212</formula>
    </cfRule>
  </conditionalFormatting>
  <conditionalFormatting sqref="T54">
    <cfRule type="cellIs" dxfId="169" priority="198" operator="equal">
      <formula>$G$208</formula>
    </cfRule>
  </conditionalFormatting>
  <conditionalFormatting sqref="T36">
    <cfRule type="cellIs" dxfId="168" priority="197" operator="equal">
      <formula>$C$215</formula>
    </cfRule>
  </conditionalFormatting>
  <conditionalFormatting sqref="T60">
    <cfRule type="cellIs" dxfId="167" priority="161" operator="equal">
      <formula>$C$204</formula>
    </cfRule>
  </conditionalFormatting>
  <conditionalFormatting sqref="U25">
    <cfRule type="cellIs" dxfId="166" priority="160" operator="equal">
      <formula>$G$204</formula>
    </cfRule>
  </conditionalFormatting>
  <conditionalFormatting sqref="U49:U52 U40:U41 U26:U28 U61 U56:U58 U63 U67:U68 U43:U46">
    <cfRule type="cellIs" dxfId="165" priority="159" operator="equal">
      <formula>$C$204</formula>
    </cfRule>
  </conditionalFormatting>
  <conditionalFormatting sqref="U29">
    <cfRule type="cellIs" dxfId="164" priority="158" operator="equal">
      <formula>$H$204</formula>
    </cfRule>
  </conditionalFormatting>
  <conditionalFormatting sqref="U33">
    <cfRule type="cellIs" dxfId="163" priority="156" operator="equal">
      <formula>$J$204</formula>
    </cfRule>
  </conditionalFormatting>
  <conditionalFormatting sqref="U34">
    <cfRule type="cellIs" dxfId="162" priority="155" operator="equal">
      <formula>$C$207</formula>
    </cfRule>
  </conditionalFormatting>
  <conditionalFormatting sqref="U35">
    <cfRule type="cellIs" dxfId="161" priority="154" operator="equal">
      <formula>$B$211</formula>
    </cfRule>
  </conditionalFormatting>
  <conditionalFormatting sqref="U36">
    <cfRule type="cellIs" dxfId="160" priority="153" operator="equal">
      <formula>$C$212</formula>
    </cfRule>
  </conditionalFormatting>
  <conditionalFormatting sqref="U54">
    <cfRule type="cellIs" dxfId="159" priority="152" operator="equal">
      <formula>$G$208</formula>
    </cfRule>
  </conditionalFormatting>
  <conditionalFormatting sqref="U66">
    <cfRule type="cellIs" dxfId="158" priority="150" operator="equal">
      <formula>$H$208</formula>
    </cfRule>
  </conditionalFormatting>
  <conditionalFormatting sqref="U27">
    <cfRule type="cellIs" dxfId="157" priority="149" operator="equal">
      <formula>$G$218</formula>
    </cfRule>
  </conditionalFormatting>
  <conditionalFormatting sqref="U37">
    <cfRule type="cellIs" dxfId="156" priority="147" operator="equal">
      <formula>$C$215</formula>
    </cfRule>
    <cfRule type="cellIs" dxfId="155" priority="148" operator="equal">
      <formula>$C$214</formula>
    </cfRule>
  </conditionalFormatting>
  <conditionalFormatting sqref="U24">
    <cfRule type="cellIs" dxfId="154" priority="146" operator="equal">
      <formula>$H$204</formula>
    </cfRule>
  </conditionalFormatting>
  <conditionalFormatting sqref="U59">
    <cfRule type="cellIs" dxfId="153" priority="145" operator="equal">
      <formula>$J$204</formula>
    </cfRule>
  </conditionalFormatting>
  <conditionalFormatting sqref="U60">
    <cfRule type="cellIs" dxfId="152" priority="144" operator="equal">
      <formula>$C$204</formula>
    </cfRule>
  </conditionalFormatting>
  <conditionalFormatting sqref="V25:X25">
    <cfRule type="cellIs" dxfId="151" priority="126" operator="equal">
      <formula>$G$204</formula>
    </cfRule>
  </conditionalFormatting>
  <conditionalFormatting sqref="W45:X46 W68:X68 V26:X28 V41:X44 V49:X52 V56:X58 V60:X60 H42:U42">
    <cfRule type="cellIs" dxfId="150" priority="125" operator="equal">
      <formula>$C$204</formula>
    </cfRule>
  </conditionalFormatting>
  <conditionalFormatting sqref="V29:W29 V33:X33">
    <cfRule type="cellIs" dxfId="149" priority="124" operator="equal">
      <formula>#REF!</formula>
    </cfRule>
  </conditionalFormatting>
  <conditionalFormatting sqref="V34:W34">
    <cfRule type="cellIs" dxfId="148" priority="123" operator="equal">
      <formula>$C$207</formula>
    </cfRule>
  </conditionalFormatting>
  <conditionalFormatting sqref="V35:W35">
    <cfRule type="cellIs" dxfId="147" priority="122" operator="equal">
      <formula>$B$211</formula>
    </cfRule>
  </conditionalFormatting>
  <conditionalFormatting sqref="V36:X36">
    <cfRule type="cellIs" dxfId="146" priority="121" operator="equal">
      <formula>$C$212</formula>
    </cfRule>
  </conditionalFormatting>
  <conditionalFormatting sqref="V54:X54">
    <cfRule type="cellIs" dxfId="145" priority="120" operator="equal">
      <formula>$G$208</formula>
    </cfRule>
  </conditionalFormatting>
  <conditionalFormatting sqref="V36">
    <cfRule type="cellIs" dxfId="144" priority="119" operator="equal">
      <formula>$C$215</formula>
    </cfRule>
  </conditionalFormatting>
  <conditionalFormatting sqref="V27:X27">
    <cfRule type="cellIs" dxfId="143" priority="118" operator="equal">
      <formula>$G$218</formula>
    </cfRule>
  </conditionalFormatting>
  <conditionalFormatting sqref="W37:X37">
    <cfRule type="cellIs" dxfId="142" priority="116" operator="equal">
      <formula>$C$215</formula>
    </cfRule>
    <cfRule type="cellIs" dxfId="141" priority="117" operator="equal">
      <formula>$C$214</formula>
    </cfRule>
  </conditionalFormatting>
  <conditionalFormatting sqref="X29">
    <cfRule type="cellIs" dxfId="140" priority="115" operator="equal">
      <formula>#REF!</formula>
    </cfRule>
  </conditionalFormatting>
  <conditionalFormatting sqref="X34">
    <cfRule type="cellIs" dxfId="139" priority="114" operator="equal">
      <formula>$C$207</formula>
    </cfRule>
  </conditionalFormatting>
  <conditionalFormatting sqref="X35">
    <cfRule type="cellIs" dxfId="138" priority="113" operator="equal">
      <formula>$B$211</formula>
    </cfRule>
  </conditionalFormatting>
  <conditionalFormatting sqref="V45:V46 V68">
    <cfRule type="cellIs" dxfId="137" priority="111" operator="equal">
      <formula>$C$204</formula>
    </cfRule>
  </conditionalFormatting>
  <conditionalFormatting sqref="V37">
    <cfRule type="cellIs" dxfId="136" priority="109" operator="equal">
      <formula>$C$215</formula>
    </cfRule>
    <cfRule type="cellIs" dxfId="135" priority="110" operator="equal">
      <formula>$C$214</formula>
    </cfRule>
  </conditionalFormatting>
  <conditionalFormatting sqref="V59">
    <cfRule type="cellIs" dxfId="134" priority="112" operator="equal">
      <formula>#REF!</formula>
    </cfRule>
  </conditionalFormatting>
  <conditionalFormatting sqref="V24">
    <cfRule type="cellIs" dxfId="133" priority="108" operator="equal">
      <formula>$H$204</formula>
    </cfRule>
  </conditionalFormatting>
  <conditionalFormatting sqref="V60">
    <cfRule type="cellIs" dxfId="132" priority="107" operator="equal">
      <formula>$C$204</formula>
    </cfRule>
  </conditionalFormatting>
  <conditionalFormatting sqref="V40 X40">
    <cfRule type="cellIs" dxfId="131" priority="106" operator="equal">
      <formula>$C$204</formula>
    </cfRule>
  </conditionalFormatting>
  <conditionalFormatting sqref="W40 W61 W63 W67">
    <cfRule type="cellIs" dxfId="130" priority="105" operator="equal">
      <formula>$C$204</formula>
    </cfRule>
  </conditionalFormatting>
  <conditionalFormatting sqref="W66">
    <cfRule type="cellIs" dxfId="129" priority="104" operator="equal">
      <formula>#REF!</formula>
    </cfRule>
  </conditionalFormatting>
  <conditionalFormatting sqref="V61 X61 V63 X63 V67 X67">
    <cfRule type="cellIs" dxfId="128" priority="103" operator="equal">
      <formula>$C$204</formula>
    </cfRule>
  </conditionalFormatting>
  <conditionalFormatting sqref="V66 X66">
    <cfRule type="cellIs" dxfId="127" priority="102" operator="equal">
      <formula>#REF!</formula>
    </cfRule>
  </conditionalFormatting>
  <conditionalFormatting sqref="W24">
    <cfRule type="cellIs" dxfId="126" priority="101" operator="equal">
      <formula>$H$204</formula>
    </cfRule>
  </conditionalFormatting>
  <conditionalFormatting sqref="X24">
    <cfRule type="cellIs" dxfId="125" priority="100" operator="equal">
      <formula>$H$204</formula>
    </cfRule>
  </conditionalFormatting>
  <conditionalFormatting sqref="W59">
    <cfRule type="cellIs" dxfId="124" priority="99" operator="equal">
      <formula>#REF!</formula>
    </cfRule>
  </conditionalFormatting>
  <conditionalFormatting sqref="X59">
    <cfRule type="cellIs" dxfId="123" priority="98" operator="equal">
      <formula>#REF!</formula>
    </cfRule>
  </conditionalFormatting>
  <conditionalFormatting sqref="W60">
    <cfRule type="cellIs" dxfId="122" priority="97" operator="equal">
      <formula>$C$204</formula>
    </cfRule>
  </conditionalFormatting>
  <conditionalFormatting sqref="X60">
    <cfRule type="cellIs" dxfId="121" priority="96" operator="equal">
      <formula>$C$204</formula>
    </cfRule>
  </conditionalFormatting>
  <conditionalFormatting sqref="I25">
    <cfRule type="cellIs" dxfId="120" priority="93" operator="equal">
      <formula>$G$204</formula>
    </cfRule>
  </conditionalFormatting>
  <conditionalFormatting sqref="I60:I61 I40:I41 I49:I52 I56:I58 I26:I28 I67:I68 I63 I43:I46">
    <cfRule type="cellIs" dxfId="119" priority="92" operator="equal">
      <formula>$C$204</formula>
    </cfRule>
  </conditionalFormatting>
  <conditionalFormatting sqref="I24">
    <cfRule type="cellIs" dxfId="118" priority="91" operator="equal">
      <formula>$H$204</formula>
    </cfRule>
  </conditionalFormatting>
  <conditionalFormatting sqref="I66 I33">
    <cfRule type="cellIs" dxfId="117" priority="90" operator="equal">
      <formula>#REF!</formula>
    </cfRule>
  </conditionalFormatting>
  <conditionalFormatting sqref="I34">
    <cfRule type="cellIs" dxfId="116" priority="89" operator="equal">
      <formula>$C$207</formula>
    </cfRule>
  </conditionalFormatting>
  <conditionalFormatting sqref="I35">
    <cfRule type="cellIs" dxfId="115" priority="88" operator="equal">
      <formula>$B$211</formula>
    </cfRule>
  </conditionalFormatting>
  <conditionalFormatting sqref="I36">
    <cfRule type="cellIs" dxfId="114" priority="87" operator="equal">
      <formula>$C$212</formula>
    </cfRule>
  </conditionalFormatting>
  <conditionalFormatting sqref="I54">
    <cfRule type="cellIs" dxfId="113" priority="86" operator="equal">
      <formula>$G$208</formula>
    </cfRule>
  </conditionalFormatting>
  <conditionalFormatting sqref="I27">
    <cfRule type="cellIs" dxfId="112" priority="85" operator="equal">
      <formula>$G$218</formula>
    </cfRule>
  </conditionalFormatting>
  <conditionalFormatting sqref="I37">
    <cfRule type="cellIs" dxfId="111" priority="83" operator="equal">
      <formula>$C$215</formula>
    </cfRule>
    <cfRule type="cellIs" dxfId="110" priority="84" operator="equal">
      <formula>$C$214</formula>
    </cfRule>
  </conditionalFormatting>
  <conditionalFormatting sqref="I29">
    <cfRule type="cellIs" dxfId="109" priority="94" operator="equal">
      <formula>#REF!</formula>
    </cfRule>
  </conditionalFormatting>
  <conditionalFormatting sqref="I59">
    <cfRule type="cellIs" dxfId="108" priority="95" operator="equal">
      <formula>$J$204</formula>
    </cfRule>
  </conditionalFormatting>
  <conditionalFormatting sqref="K25">
    <cfRule type="cellIs" dxfId="107" priority="80" operator="equal">
      <formula>$G$204</formula>
    </cfRule>
  </conditionalFormatting>
  <conditionalFormatting sqref="K63 K67:K68 K26:K28 K56:K58 K49:K52 K40:K41 K60:K61 K43:K46">
    <cfRule type="cellIs" dxfId="106" priority="79" operator="equal">
      <formula>$C$204</formula>
    </cfRule>
  </conditionalFormatting>
  <conditionalFormatting sqref="K24">
    <cfRule type="cellIs" dxfId="105" priority="78" operator="equal">
      <formula>$H$204</formula>
    </cfRule>
  </conditionalFormatting>
  <conditionalFormatting sqref="K33 K66">
    <cfRule type="cellIs" dxfId="104" priority="77" operator="equal">
      <formula>#REF!</formula>
    </cfRule>
  </conditionalFormatting>
  <conditionalFormatting sqref="K34">
    <cfRule type="cellIs" dxfId="103" priority="76" operator="equal">
      <formula>$C$207</formula>
    </cfRule>
  </conditionalFormatting>
  <conditionalFormatting sqref="K35">
    <cfRule type="cellIs" dxfId="102" priority="75" operator="equal">
      <formula>$B$211</formula>
    </cfRule>
  </conditionalFormatting>
  <conditionalFormatting sqref="K36">
    <cfRule type="cellIs" dxfId="101" priority="74" operator="equal">
      <formula>$C$212</formula>
    </cfRule>
  </conditionalFormatting>
  <conditionalFormatting sqref="K54">
    <cfRule type="cellIs" dxfId="100" priority="73" operator="equal">
      <formula>$G$208</formula>
    </cfRule>
  </conditionalFormatting>
  <conditionalFormatting sqref="K27">
    <cfRule type="cellIs" dxfId="99" priority="72" operator="equal">
      <formula>$G$218</formula>
    </cfRule>
  </conditionalFormatting>
  <conditionalFormatting sqref="K37">
    <cfRule type="cellIs" dxfId="98" priority="70" operator="equal">
      <formula>$C$215</formula>
    </cfRule>
    <cfRule type="cellIs" dxfId="97" priority="71" operator="equal">
      <formula>$C$214</formula>
    </cfRule>
  </conditionalFormatting>
  <conditionalFormatting sqref="K29">
    <cfRule type="cellIs" dxfId="96" priority="81" operator="equal">
      <formula>#REF!</formula>
    </cfRule>
  </conditionalFormatting>
  <conditionalFormatting sqref="K59">
    <cfRule type="cellIs" dxfId="95" priority="82" operator="equal">
      <formula>$J$204</formula>
    </cfRule>
  </conditionalFormatting>
  <conditionalFormatting sqref="R25">
    <cfRule type="cellIs" dxfId="94" priority="67" operator="equal">
      <formula>$G$204</formula>
    </cfRule>
  </conditionalFormatting>
  <conditionalFormatting sqref="R63 R67:R68 R26:R28 R56:R58 R49:R52 R40:R41 R60:R61 R43:R46">
    <cfRule type="cellIs" dxfId="93" priority="66" operator="equal">
      <formula>$C$204</formula>
    </cfRule>
  </conditionalFormatting>
  <conditionalFormatting sqref="R24">
    <cfRule type="cellIs" dxfId="92" priority="65" operator="equal">
      <formula>$H$204</formula>
    </cfRule>
  </conditionalFormatting>
  <conditionalFormatting sqref="R33 R66">
    <cfRule type="cellIs" dxfId="91" priority="64" operator="equal">
      <formula>#REF!</formula>
    </cfRule>
  </conditionalFormatting>
  <conditionalFormatting sqref="R34">
    <cfRule type="cellIs" dxfId="90" priority="63" operator="equal">
      <formula>$C$207</formula>
    </cfRule>
  </conditionalFormatting>
  <conditionalFormatting sqref="R35">
    <cfRule type="cellIs" dxfId="89" priority="62" operator="equal">
      <formula>$B$211</formula>
    </cfRule>
  </conditionalFormatting>
  <conditionalFormatting sqref="R36">
    <cfRule type="cellIs" dxfId="88" priority="61" operator="equal">
      <formula>$C$212</formula>
    </cfRule>
  </conditionalFormatting>
  <conditionalFormatting sqref="R54">
    <cfRule type="cellIs" dxfId="87" priority="60" operator="equal">
      <formula>$G$208</formula>
    </cfRule>
  </conditionalFormatting>
  <conditionalFormatting sqref="R27">
    <cfRule type="cellIs" dxfId="86" priority="59" operator="equal">
      <formula>$G$218</formula>
    </cfRule>
  </conditionalFormatting>
  <conditionalFormatting sqref="R37">
    <cfRule type="cellIs" dxfId="85" priority="57" operator="equal">
      <formula>$C$215</formula>
    </cfRule>
    <cfRule type="cellIs" dxfId="84" priority="58" operator="equal">
      <formula>$C$214</formula>
    </cfRule>
  </conditionalFormatting>
  <conditionalFormatting sqref="R29">
    <cfRule type="cellIs" dxfId="83" priority="68" operator="equal">
      <formula>#REF!</formula>
    </cfRule>
  </conditionalFormatting>
  <conditionalFormatting sqref="R59">
    <cfRule type="cellIs" dxfId="82" priority="69" operator="equal">
      <formula>$J$204</formula>
    </cfRule>
  </conditionalFormatting>
  <conditionalFormatting sqref="S25">
    <cfRule type="cellIs" dxfId="81" priority="56" operator="equal">
      <formula>$G$204</formula>
    </cfRule>
  </conditionalFormatting>
  <conditionalFormatting sqref="S26 S28 S40:S41 S51:S52 S58 S43:S44">
    <cfRule type="cellIs" dxfId="80" priority="55" operator="equal">
      <formula>$C$204</formula>
    </cfRule>
  </conditionalFormatting>
  <conditionalFormatting sqref="S29">
    <cfRule type="cellIs" dxfId="79" priority="54" operator="equal">
      <formula>$H$204</formula>
    </cfRule>
  </conditionalFormatting>
  <conditionalFormatting sqref="S33">
    <cfRule type="cellIs" dxfId="78" priority="53" operator="equal">
      <formula>$J$204</formula>
    </cfRule>
  </conditionalFormatting>
  <conditionalFormatting sqref="S34">
    <cfRule type="cellIs" dxfId="77" priority="52" operator="equal">
      <formula>$C$207</formula>
    </cfRule>
  </conditionalFormatting>
  <conditionalFormatting sqref="S35">
    <cfRule type="cellIs" dxfId="76" priority="51" operator="equal">
      <formula>$B$211</formula>
    </cfRule>
  </conditionalFormatting>
  <conditionalFormatting sqref="S63 S27 S45:S46 S49:S50 S56:S57 S61 S67:S68">
    <cfRule type="cellIs" dxfId="75" priority="49" operator="equal">
      <formula>$C$204</formula>
    </cfRule>
  </conditionalFormatting>
  <conditionalFormatting sqref="S24">
    <cfRule type="cellIs" dxfId="74" priority="48" operator="equal">
      <formula>$H$204</formula>
    </cfRule>
  </conditionalFormatting>
  <conditionalFormatting sqref="S66">
    <cfRule type="cellIs" dxfId="73" priority="47" operator="equal">
      <formula>#REF!</formula>
    </cfRule>
  </conditionalFormatting>
  <conditionalFormatting sqref="S36">
    <cfRule type="cellIs" dxfId="72" priority="46" operator="equal">
      <formula>$C$212</formula>
    </cfRule>
  </conditionalFormatting>
  <conditionalFormatting sqref="S54">
    <cfRule type="cellIs" dxfId="71" priority="45" operator="equal">
      <formula>$G$208</formula>
    </cfRule>
  </conditionalFormatting>
  <conditionalFormatting sqref="S36">
    <cfRule type="cellIs" dxfId="70" priority="44" operator="equal">
      <formula>$C$215</formula>
    </cfRule>
  </conditionalFormatting>
  <conditionalFormatting sqref="S27">
    <cfRule type="cellIs" dxfId="69" priority="43" operator="equal">
      <formula>$G$218</formula>
    </cfRule>
  </conditionalFormatting>
  <conditionalFormatting sqref="S37">
    <cfRule type="cellIs" dxfId="68" priority="41" operator="equal">
      <formula>$C$215</formula>
    </cfRule>
    <cfRule type="cellIs" dxfId="67" priority="42" operator="equal">
      <formula>$C$214</formula>
    </cfRule>
  </conditionalFormatting>
  <conditionalFormatting sqref="S59">
    <cfRule type="cellIs" dxfId="66" priority="50" operator="equal">
      <formula>$J$204</formula>
    </cfRule>
  </conditionalFormatting>
  <conditionalFormatting sqref="S60">
    <cfRule type="cellIs" dxfId="65" priority="40" operator="equal">
      <formula>$C$204</formula>
    </cfRule>
  </conditionalFormatting>
  <conditionalFormatting sqref="L25">
    <cfRule type="cellIs" dxfId="64" priority="37" operator="equal">
      <formula>$G$204</formula>
    </cfRule>
  </conditionalFormatting>
  <conditionalFormatting sqref="L63 L67:L68 L26:L28 L56:L58 L49:L52 L40:L41 L60:L61 L43:L46">
    <cfRule type="cellIs" dxfId="63" priority="36" operator="equal">
      <formula>$C$204</formula>
    </cfRule>
  </conditionalFormatting>
  <conditionalFormatting sqref="L24">
    <cfRule type="cellIs" dxfId="62" priority="35" operator="equal">
      <formula>$H$204</formula>
    </cfRule>
  </conditionalFormatting>
  <conditionalFormatting sqref="L33 L66">
    <cfRule type="cellIs" dxfId="61" priority="34" operator="equal">
      <formula>#REF!</formula>
    </cfRule>
  </conditionalFormatting>
  <conditionalFormatting sqref="L34">
    <cfRule type="cellIs" dxfId="60" priority="33" operator="equal">
      <formula>$C$207</formula>
    </cfRule>
  </conditionalFormatting>
  <conditionalFormatting sqref="L35">
    <cfRule type="cellIs" dxfId="59" priority="32" operator="equal">
      <formula>$B$211</formula>
    </cfRule>
  </conditionalFormatting>
  <conditionalFormatting sqref="L36">
    <cfRule type="cellIs" dxfId="58" priority="31" operator="equal">
      <formula>$C$212</formula>
    </cfRule>
  </conditionalFormatting>
  <conditionalFormatting sqref="L54">
    <cfRule type="cellIs" dxfId="57" priority="30" operator="equal">
      <formula>$G$208</formula>
    </cfRule>
  </conditionalFormatting>
  <conditionalFormatting sqref="L27">
    <cfRule type="cellIs" dxfId="56" priority="29" operator="equal">
      <formula>$G$218</formula>
    </cfRule>
  </conditionalFormatting>
  <conditionalFormatting sqref="L37">
    <cfRule type="cellIs" dxfId="55" priority="27" operator="equal">
      <formula>$C$215</formula>
    </cfRule>
    <cfRule type="cellIs" dxfId="54" priority="28" operator="equal">
      <formula>$C$214</formula>
    </cfRule>
  </conditionalFormatting>
  <conditionalFormatting sqref="L29">
    <cfRule type="cellIs" dxfId="53" priority="38" operator="equal">
      <formula>#REF!</formula>
    </cfRule>
  </conditionalFormatting>
  <conditionalFormatting sqref="L59">
    <cfRule type="cellIs" dxfId="52" priority="39" operator="equal">
      <formula>$J$204</formula>
    </cfRule>
  </conditionalFormatting>
  <conditionalFormatting sqref="M25">
    <cfRule type="cellIs" dxfId="51" priority="24" operator="equal">
      <formula>$G$204</formula>
    </cfRule>
  </conditionalFormatting>
  <conditionalFormatting sqref="M63 M67:M68 M26:M28 M56:M58 M49:M52 M40:M41 M60:M61 M43:M46">
    <cfRule type="cellIs" dxfId="50" priority="23" operator="equal">
      <formula>$C$204</formula>
    </cfRule>
  </conditionalFormatting>
  <conditionalFormatting sqref="M24">
    <cfRule type="cellIs" dxfId="49" priority="22" operator="equal">
      <formula>$H$204</formula>
    </cfRule>
  </conditionalFormatting>
  <conditionalFormatting sqref="M33 M66">
    <cfRule type="cellIs" dxfId="48" priority="21" operator="equal">
      <formula>#REF!</formula>
    </cfRule>
  </conditionalFormatting>
  <conditionalFormatting sqref="M34">
    <cfRule type="cellIs" dxfId="47" priority="20" operator="equal">
      <formula>$C$207</formula>
    </cfRule>
  </conditionalFormatting>
  <conditionalFormatting sqref="M35">
    <cfRule type="cellIs" dxfId="46" priority="19" operator="equal">
      <formula>$B$211</formula>
    </cfRule>
  </conditionalFormatting>
  <conditionalFormatting sqref="M36">
    <cfRule type="cellIs" dxfId="45" priority="18" operator="equal">
      <formula>$C$212</formula>
    </cfRule>
  </conditionalFormatting>
  <conditionalFormatting sqref="M54">
    <cfRule type="cellIs" dxfId="44" priority="17" operator="equal">
      <formula>$G$208</formula>
    </cfRule>
  </conditionalFormatting>
  <conditionalFormatting sqref="M27">
    <cfRule type="cellIs" dxfId="43" priority="16" operator="equal">
      <formula>$G$218</formula>
    </cfRule>
  </conditionalFormatting>
  <conditionalFormatting sqref="M37">
    <cfRule type="cellIs" dxfId="42" priority="14" operator="equal">
      <formula>$C$215</formula>
    </cfRule>
    <cfRule type="cellIs" dxfId="41" priority="15" operator="equal">
      <formula>$C$214</formula>
    </cfRule>
  </conditionalFormatting>
  <conditionalFormatting sqref="M29">
    <cfRule type="cellIs" dxfId="40" priority="25" operator="equal">
      <formula>#REF!</formula>
    </cfRule>
  </conditionalFormatting>
  <conditionalFormatting sqref="M59">
    <cfRule type="cellIs" dxfId="39" priority="26" operator="equal">
      <formula>$J$204</formula>
    </cfRule>
  </conditionalFormatting>
  <conditionalFormatting sqref="N25">
    <cfRule type="cellIs" dxfId="38" priority="11" operator="equal">
      <formula>$G$204</formula>
    </cfRule>
  </conditionalFormatting>
  <conditionalFormatting sqref="N63 N67:N68 N26:N28 N56:N58 N49:N52 N40:N41 N60:N61 N43:N46">
    <cfRule type="cellIs" dxfId="37" priority="10" operator="equal">
      <formula>$C$204</formula>
    </cfRule>
  </conditionalFormatting>
  <conditionalFormatting sqref="N24">
    <cfRule type="cellIs" dxfId="36" priority="9" operator="equal">
      <formula>$H$204</formula>
    </cfRule>
  </conditionalFormatting>
  <conditionalFormatting sqref="N33 N66">
    <cfRule type="cellIs" dxfId="35" priority="8" operator="equal">
      <formula>#REF!</formula>
    </cfRule>
  </conditionalFormatting>
  <conditionalFormatting sqref="N34">
    <cfRule type="cellIs" dxfId="34" priority="7" operator="equal">
      <formula>$C$207</formula>
    </cfRule>
  </conditionalFormatting>
  <conditionalFormatting sqref="N35">
    <cfRule type="cellIs" dxfId="33" priority="6" operator="equal">
      <formula>$B$211</formula>
    </cfRule>
  </conditionalFormatting>
  <conditionalFormatting sqref="N36">
    <cfRule type="cellIs" dxfId="32" priority="5" operator="equal">
      <formula>$C$212</formula>
    </cfRule>
  </conditionalFormatting>
  <conditionalFormatting sqref="N54">
    <cfRule type="cellIs" dxfId="31" priority="4" operator="equal">
      <formula>$G$208</formula>
    </cfRule>
  </conditionalFormatting>
  <conditionalFormatting sqref="N27">
    <cfRule type="cellIs" dxfId="30" priority="3" operator="equal">
      <formula>$G$218</formula>
    </cfRule>
  </conditionalFormatting>
  <conditionalFormatting sqref="N37">
    <cfRule type="cellIs" dxfId="29" priority="1" operator="equal">
      <formula>$C$215</formula>
    </cfRule>
    <cfRule type="cellIs" dxfId="28" priority="2" operator="equal">
      <formula>$C$214</formula>
    </cfRule>
  </conditionalFormatting>
  <conditionalFormatting sqref="N29">
    <cfRule type="cellIs" dxfId="27" priority="12" operator="equal">
      <formula>#REF!</formula>
    </cfRule>
  </conditionalFormatting>
  <conditionalFormatting sqref="N59">
    <cfRule type="cellIs" dxfId="26" priority="13" operator="equal">
      <formula>$J$204</formula>
    </cfRule>
  </conditionalFormatting>
  <dataValidations count="15">
    <dataValidation type="list" allowBlank="1" showInputMessage="1" showErrorMessage="1" sqref="J65 Y60:AU62 H30 H64:H65 J30 H58:AU58 H49:AU53 H21:AU23 H28:AU28 H45:AU45 H9:AU9 H18:AU18 H26:AU26 H55:AU55 I64:AU64 H61:X62 H41:AU43">
      <formula1>$C$203:$C$204</formula1>
    </dataValidation>
    <dataValidation type="list" allowBlank="1" showInputMessage="1" showErrorMessage="1" sqref="V33:AU33 V29:AU29 V59:X59 R33 R29 R66:T66 V66:AU66 H29:P29 H33:P33 H66:P66 H60:X60">
      <formula1>#REF!</formula1>
    </dataValidation>
    <dataValidation type="list" allowBlank="1" showInputMessage="1" showErrorMessage="1" sqref="S29:U29 Q29 H24:AU24">
      <formula1>$H$202:$H$204</formula1>
    </dataValidation>
    <dataValidation type="list" allowBlank="1" showInputMessage="1" showErrorMessage="1" sqref="Y59:AU59 S33:U33 Q33 H59:U59">
      <formula1>$J$202:$J$204</formula1>
    </dataValidation>
    <dataValidation type="list" allowBlank="1" showInputMessage="1" showErrorMessage="1" sqref="U66 Q66">
      <formula1>$H$206:$H$208</formula1>
    </dataValidation>
    <dataValidation type="list" allowBlank="1" showInputMessage="1" showErrorMessage="1" sqref="H35:AU36">
      <formula1>$B$209:$B$211</formula1>
    </dataValidation>
    <dataValidation type="list" allowBlank="1" showInputMessage="1" showErrorMessage="1" sqref="H27:AU27">
      <formula1>$G$217:$G$219</formula1>
    </dataValidation>
    <dataValidation type="list" allowBlank="1" showInputMessage="1" showErrorMessage="1" sqref="H7:AU7">
      <formula1>$B$202:$B$204</formula1>
    </dataValidation>
    <dataValidation type="list" allowBlank="1" showInputMessage="1" showErrorMessage="1" sqref="H25:AU25">
      <formula1>$G$202:$G$204</formula1>
    </dataValidation>
    <dataValidation type="list" allowBlank="1" showInputMessage="1" showErrorMessage="1" sqref="H31:AU31">
      <formula1>$E$202:$E$207</formula1>
    </dataValidation>
    <dataValidation type="list" allowBlank="1" showInputMessage="1" showErrorMessage="1" sqref="H34:AU34">
      <formula1>$C$205:$C$207</formula1>
    </dataValidation>
    <dataValidation type="list" allowBlank="1" showInputMessage="1" showErrorMessage="1" sqref="H67:AU68 H46:AU46 H56:AU57 H63:AU63 H40:AU40">
      <formula1>$C$202:$C$204</formula1>
    </dataValidation>
    <dataValidation type="list" allowBlank="1" showInputMessage="1" showErrorMessage="1" sqref="H38:AU38">
      <formula1>$E$201:$E$211</formula1>
    </dataValidation>
    <dataValidation type="list" allowBlank="1" showInputMessage="1" showErrorMessage="1" sqref="H54:AU54">
      <formula1>$G$206:$G$208</formula1>
    </dataValidation>
    <dataValidation type="list" allowBlank="1" showInputMessage="1" showErrorMessage="1" sqref="H44:AU44">
      <formula1>$G$212:$G$215</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workbookViewId="0">
      <selection activeCell="A5" sqref="A5"/>
    </sheetView>
  </sheetViews>
  <sheetFormatPr defaultRowHeight="15" x14ac:dyDescent="0.25"/>
  <cols>
    <col min="1" max="1" width="60.140625" customWidth="1"/>
    <col min="2" max="18" width="16.42578125" customWidth="1"/>
  </cols>
  <sheetData>
    <row r="1" spans="1:18" ht="61.5" thickTop="1" thickBot="1" x14ac:dyDescent="0.3">
      <c r="A1" s="115" t="s">
        <v>1487</v>
      </c>
      <c r="B1" s="117" t="s">
        <v>1397</v>
      </c>
      <c r="C1" s="118" t="s">
        <v>1398</v>
      </c>
      <c r="D1" s="118" t="s">
        <v>1401</v>
      </c>
      <c r="E1" s="118" t="s">
        <v>1400</v>
      </c>
      <c r="F1" s="118" t="s">
        <v>1404</v>
      </c>
      <c r="G1" s="118" t="s">
        <v>1406</v>
      </c>
      <c r="H1" s="118" t="s">
        <v>1405</v>
      </c>
      <c r="I1" s="118" t="s">
        <v>1402</v>
      </c>
      <c r="J1" s="118" t="s">
        <v>1403</v>
      </c>
      <c r="K1" s="118" t="s">
        <v>1407</v>
      </c>
      <c r="L1" s="118" t="s">
        <v>1399</v>
      </c>
      <c r="M1" s="118" t="s">
        <v>1409</v>
      </c>
      <c r="N1" s="118" t="s">
        <v>1408</v>
      </c>
      <c r="O1" s="118" t="s">
        <v>1388</v>
      </c>
      <c r="P1" s="118" t="s">
        <v>1381</v>
      </c>
      <c r="Q1" s="118" t="s">
        <v>1410</v>
      </c>
      <c r="R1" s="118" t="s">
        <v>1411</v>
      </c>
    </row>
    <row r="2" spans="1:18" ht="33" thickTop="1" thickBot="1" x14ac:dyDescent="0.3">
      <c r="A2" s="116" t="s">
        <v>1488</v>
      </c>
      <c r="B2" s="77" t="s">
        <v>1360</v>
      </c>
      <c r="C2" s="105" t="s">
        <v>1360</v>
      </c>
      <c r="D2" s="105" t="s">
        <v>1360</v>
      </c>
      <c r="E2" s="105" t="s">
        <v>1360</v>
      </c>
      <c r="F2" s="105" t="s">
        <v>1360</v>
      </c>
      <c r="G2" s="105" t="s">
        <v>1360</v>
      </c>
      <c r="H2" s="105" t="s">
        <v>1360</v>
      </c>
      <c r="I2" s="105" t="s">
        <v>1360</v>
      </c>
      <c r="J2" s="105" t="s">
        <v>1360</v>
      </c>
      <c r="K2" s="77" t="s">
        <v>1360</v>
      </c>
      <c r="L2" s="105" t="s">
        <v>1360</v>
      </c>
      <c r="M2" s="105" t="s">
        <v>448</v>
      </c>
      <c r="N2" s="105" t="s">
        <v>1360</v>
      </c>
      <c r="O2" s="77" t="s">
        <v>1360</v>
      </c>
      <c r="P2" s="105" t="s">
        <v>448</v>
      </c>
      <c r="Q2" s="77" t="s">
        <v>1360</v>
      </c>
      <c r="R2" s="77" t="s">
        <v>1360</v>
      </c>
    </row>
    <row r="3" spans="1:18" ht="91.5" thickTop="1" thickBot="1" x14ac:dyDescent="0.3">
      <c r="A3" s="116" t="s">
        <v>100</v>
      </c>
      <c r="B3" s="76" t="s">
        <v>1433</v>
      </c>
      <c r="C3" s="103" t="s">
        <v>1434</v>
      </c>
      <c r="D3" s="103" t="s">
        <v>1435</v>
      </c>
      <c r="E3" s="103" t="s">
        <v>1443</v>
      </c>
      <c r="F3" s="103" t="s">
        <v>1404</v>
      </c>
      <c r="G3" s="103" t="s">
        <v>1444</v>
      </c>
      <c r="H3" s="103" t="s">
        <v>1449</v>
      </c>
      <c r="I3" s="103" t="s">
        <v>1452</v>
      </c>
      <c r="J3" s="103" t="s">
        <v>1454</v>
      </c>
      <c r="K3" s="103" t="s">
        <v>1456</v>
      </c>
      <c r="L3" s="103" t="s">
        <v>1457</v>
      </c>
      <c r="M3" s="103" t="s">
        <v>1458</v>
      </c>
      <c r="N3" s="103" t="s">
        <v>1464</v>
      </c>
      <c r="O3" s="103" t="s">
        <v>1467</v>
      </c>
      <c r="P3" s="103" t="s">
        <v>1382</v>
      </c>
      <c r="Q3" s="103" t="s">
        <v>1413</v>
      </c>
      <c r="R3" s="103" t="s">
        <v>1414</v>
      </c>
    </row>
    <row r="4" spans="1:18" ht="91.5" thickTop="1" thickBot="1" x14ac:dyDescent="0.3">
      <c r="A4" s="116" t="s">
        <v>1489</v>
      </c>
      <c r="B4" s="107" t="s">
        <v>1436</v>
      </c>
      <c r="C4" s="106" t="s">
        <v>1437</v>
      </c>
      <c r="D4" s="106" t="s">
        <v>1438</v>
      </c>
      <c r="E4" s="106" t="s">
        <v>1445</v>
      </c>
      <c r="F4" s="106" t="s">
        <v>1446</v>
      </c>
      <c r="G4" s="106" t="s">
        <v>1447</v>
      </c>
      <c r="H4" s="106" t="s">
        <v>1450</v>
      </c>
      <c r="I4" s="106" t="s">
        <v>1438</v>
      </c>
      <c r="J4" s="106" t="s">
        <v>1455</v>
      </c>
      <c r="K4" s="106" t="s">
        <v>1459</v>
      </c>
      <c r="L4" s="106" t="s">
        <v>1460</v>
      </c>
      <c r="M4" s="106" t="s">
        <v>1447</v>
      </c>
      <c r="N4" s="106" t="s">
        <v>1465</v>
      </c>
      <c r="O4" s="106" t="s">
        <v>1447</v>
      </c>
      <c r="P4" s="106" t="s">
        <v>1415</v>
      </c>
      <c r="Q4" s="103" t="s">
        <v>1416</v>
      </c>
      <c r="R4" s="106" t="s">
        <v>1417</v>
      </c>
    </row>
    <row r="5" spans="1:18" ht="409.6" thickTop="1" thickBot="1" x14ac:dyDescent="0.3">
      <c r="A5" s="116" t="s">
        <v>1490</v>
      </c>
      <c r="B5" s="106" t="s">
        <v>1439</v>
      </c>
      <c r="C5" s="106" t="s">
        <v>1440</v>
      </c>
      <c r="D5" s="106" t="s">
        <v>1441</v>
      </c>
      <c r="E5" s="103" t="s">
        <v>1442</v>
      </c>
      <c r="F5" s="103" t="s">
        <v>1378</v>
      </c>
      <c r="G5" s="103" t="s">
        <v>1448</v>
      </c>
      <c r="H5" s="106" t="s">
        <v>1451</v>
      </c>
      <c r="I5" s="106" t="s">
        <v>1453</v>
      </c>
      <c r="J5" s="106" t="s">
        <v>1378</v>
      </c>
      <c r="K5" s="106" t="s">
        <v>1461</v>
      </c>
      <c r="L5" s="106" t="s">
        <v>1462</v>
      </c>
      <c r="M5" s="106" t="s">
        <v>1463</v>
      </c>
      <c r="N5" s="106" t="s">
        <v>1466</v>
      </c>
      <c r="O5" s="106" t="s">
        <v>1391</v>
      </c>
      <c r="P5" s="106" t="s">
        <v>1418</v>
      </c>
      <c r="Q5" s="103" t="s">
        <v>1419</v>
      </c>
      <c r="R5" s="106" t="s">
        <v>1420</v>
      </c>
    </row>
    <row r="6" spans="1:18" ht="76.5" thickTop="1" thickBot="1" x14ac:dyDescent="0.3">
      <c r="A6" s="116" t="s">
        <v>1491</v>
      </c>
      <c r="B6" s="107" t="s">
        <v>1432</v>
      </c>
      <c r="C6" s="107" t="s">
        <v>1386</v>
      </c>
      <c r="D6" s="106" t="s">
        <v>1431</v>
      </c>
      <c r="E6" s="76" t="s">
        <v>1386</v>
      </c>
      <c r="F6" s="76" t="s">
        <v>1386</v>
      </c>
      <c r="G6" s="76" t="s">
        <v>1386</v>
      </c>
      <c r="H6" s="106" t="s">
        <v>1430</v>
      </c>
      <c r="I6" s="76" t="s">
        <v>1384</v>
      </c>
      <c r="J6" s="106" t="s">
        <v>1429</v>
      </c>
      <c r="K6" s="76" t="s">
        <v>1386</v>
      </c>
      <c r="L6" s="76" t="s">
        <v>1386</v>
      </c>
      <c r="M6" s="76" t="s">
        <v>1386</v>
      </c>
      <c r="N6" s="76" t="s">
        <v>1386</v>
      </c>
      <c r="O6" s="103" t="s">
        <v>1428</v>
      </c>
      <c r="P6" s="76" t="s">
        <v>1386</v>
      </c>
      <c r="Q6" s="76" t="s">
        <v>1386</v>
      </c>
      <c r="R6" s="76" t="s">
        <v>1386</v>
      </c>
    </row>
    <row r="7" spans="1:18" ht="151.5" thickTop="1" thickBot="1" x14ac:dyDescent="0.3">
      <c r="A7" s="116" t="s">
        <v>1492</v>
      </c>
      <c r="B7" s="76" t="s">
        <v>1468</v>
      </c>
      <c r="C7" s="106" t="s">
        <v>1469</v>
      </c>
      <c r="D7" s="103" t="s">
        <v>1470</v>
      </c>
      <c r="E7" s="103" t="s">
        <v>1422</v>
      </c>
      <c r="F7" s="103" t="s">
        <v>1422</v>
      </c>
      <c r="G7" s="103" t="s">
        <v>1471</v>
      </c>
      <c r="H7" s="103" t="s">
        <v>1472</v>
      </c>
      <c r="I7" s="103" t="s">
        <v>1472</v>
      </c>
      <c r="J7" s="103" t="s">
        <v>1473</v>
      </c>
      <c r="K7" s="103" t="s">
        <v>1422</v>
      </c>
      <c r="L7" s="103" t="s">
        <v>1472</v>
      </c>
      <c r="M7" s="103" t="s">
        <v>1474</v>
      </c>
      <c r="N7" s="103" t="s">
        <v>1422</v>
      </c>
      <c r="O7" s="103" t="s">
        <v>1371</v>
      </c>
      <c r="P7" s="106" t="s">
        <v>1421</v>
      </c>
      <c r="Q7" s="103" t="s">
        <v>1422</v>
      </c>
      <c r="R7" s="103" t="s">
        <v>1422</v>
      </c>
    </row>
    <row r="8" spans="1:18" ht="33" thickTop="1" thickBot="1" x14ac:dyDescent="0.3">
      <c r="A8" s="116" t="s">
        <v>142</v>
      </c>
      <c r="B8" s="77" t="s">
        <v>151</v>
      </c>
      <c r="C8" s="105" t="s">
        <v>151</v>
      </c>
      <c r="D8" s="105" t="s">
        <v>151</v>
      </c>
      <c r="E8" s="105" t="s">
        <v>151</v>
      </c>
      <c r="F8" s="105" t="s">
        <v>151</v>
      </c>
      <c r="G8" s="105" t="s">
        <v>151</v>
      </c>
      <c r="H8" s="105" t="s">
        <v>151</v>
      </c>
      <c r="I8" s="105" t="s">
        <v>151</v>
      </c>
      <c r="J8" s="105" t="s">
        <v>151</v>
      </c>
      <c r="K8" s="105" t="s">
        <v>151</v>
      </c>
      <c r="L8" s="105" t="s">
        <v>151</v>
      </c>
      <c r="M8" s="77" t="s">
        <v>151</v>
      </c>
      <c r="N8" s="77" t="s">
        <v>151</v>
      </c>
      <c r="O8" s="105" t="s">
        <v>151</v>
      </c>
      <c r="P8" s="105" t="s">
        <v>151</v>
      </c>
      <c r="Q8" s="77" t="s">
        <v>151</v>
      </c>
      <c r="R8" s="105" t="s">
        <v>151</v>
      </c>
    </row>
    <row r="9" spans="1:18" ht="143.25" thickTop="1" thickBot="1" x14ac:dyDescent="0.3">
      <c r="A9" s="116" t="s">
        <v>1493</v>
      </c>
      <c r="B9" s="77" t="s">
        <v>159</v>
      </c>
      <c r="C9" s="105" t="s">
        <v>159</v>
      </c>
      <c r="D9" s="105" t="s">
        <v>158</v>
      </c>
      <c r="E9" s="105" t="s">
        <v>159</v>
      </c>
      <c r="F9" s="105" t="s">
        <v>159</v>
      </c>
      <c r="G9" s="105" t="s">
        <v>161</v>
      </c>
      <c r="H9" s="105" t="s">
        <v>159</v>
      </c>
      <c r="I9" s="105" t="s">
        <v>159</v>
      </c>
      <c r="J9" s="105" t="s">
        <v>159</v>
      </c>
      <c r="K9" s="105" t="s">
        <v>159</v>
      </c>
      <c r="L9" s="105" t="s">
        <v>159</v>
      </c>
      <c r="M9" s="105" t="s">
        <v>159</v>
      </c>
      <c r="N9" s="105" t="s">
        <v>161</v>
      </c>
      <c r="O9" s="105" t="s">
        <v>159</v>
      </c>
      <c r="P9" s="105" t="s">
        <v>159</v>
      </c>
      <c r="Q9" s="105" t="s">
        <v>159</v>
      </c>
      <c r="R9" s="105" t="s">
        <v>159</v>
      </c>
    </row>
    <row r="10" spans="1:18" ht="301.5" thickTop="1" thickBot="1" x14ac:dyDescent="0.3">
      <c r="A10" s="116" t="s">
        <v>1494</v>
      </c>
      <c r="B10" s="76" t="s">
        <v>1475</v>
      </c>
      <c r="C10" s="103" t="s">
        <v>1476</v>
      </c>
      <c r="D10" s="103" t="s">
        <v>1477</v>
      </c>
      <c r="E10" s="103" t="s">
        <v>1478</v>
      </c>
      <c r="F10" s="103" t="s">
        <v>1479</v>
      </c>
      <c r="G10" s="103" t="s">
        <v>1480</v>
      </c>
      <c r="H10" s="103" t="s">
        <v>1481</v>
      </c>
      <c r="I10" s="103" t="s">
        <v>1372</v>
      </c>
      <c r="J10" s="103" t="s">
        <v>1373</v>
      </c>
      <c r="K10" s="106" t="s">
        <v>1482</v>
      </c>
      <c r="L10" s="107" t="s">
        <v>1483</v>
      </c>
      <c r="M10" s="106" t="s">
        <v>1484</v>
      </c>
      <c r="N10" s="107" t="s">
        <v>1485</v>
      </c>
      <c r="O10" s="103" t="s">
        <v>1389</v>
      </c>
      <c r="P10" s="107" t="s">
        <v>1423</v>
      </c>
      <c r="Q10" s="106" t="s">
        <v>1424</v>
      </c>
      <c r="R10" s="106" t="s">
        <v>1425</v>
      </c>
    </row>
    <row r="11" spans="1:18" ht="48.75" thickTop="1" thickBot="1" x14ac:dyDescent="0.3">
      <c r="A11" s="116" t="s">
        <v>1495</v>
      </c>
      <c r="B11" s="77" t="str">
        <f>IF(OR(B5="c",B5="e"),"zákonný",IF(B5="b","smluvní","NE"))</f>
        <v>NE</v>
      </c>
      <c r="C11" s="77" t="str">
        <f t="shared" ref="C11:J11" si="0">IF(OR(C5="c",C5="e"),"zákonný",IF(C5="b","smluvní","NE"))</f>
        <v>NE</v>
      </c>
      <c r="D11" s="77" t="str">
        <f t="shared" si="0"/>
        <v>NE</v>
      </c>
      <c r="E11" s="77" t="str">
        <f t="shared" si="0"/>
        <v>NE</v>
      </c>
      <c r="F11" s="77" t="str">
        <f t="shared" si="0"/>
        <v>NE</v>
      </c>
      <c r="G11" s="77" t="str">
        <f t="shared" si="0"/>
        <v>NE</v>
      </c>
      <c r="H11" s="77" t="str">
        <f t="shared" si="0"/>
        <v>NE</v>
      </c>
      <c r="I11" s="77" t="str">
        <f t="shared" si="0"/>
        <v>NE</v>
      </c>
      <c r="J11" s="77" t="str">
        <f t="shared" si="0"/>
        <v>NE</v>
      </c>
      <c r="K11" s="77" t="s">
        <v>1380</v>
      </c>
      <c r="L11" s="77" t="str">
        <f t="shared" ref="L11:N11" si="1">IF(OR(L5="c",L5="e"),"zákonný",IF(L5="b","smluvní","NE"))</f>
        <v>NE</v>
      </c>
      <c r="M11" s="77" t="str">
        <f t="shared" si="1"/>
        <v>NE</v>
      </c>
      <c r="N11" s="77" t="str">
        <f t="shared" si="1"/>
        <v>NE</v>
      </c>
      <c r="O11" s="77" t="s">
        <v>1380</v>
      </c>
      <c r="P11" s="77" t="str">
        <f t="shared" ref="P11:R11" si="2">IF(OR(P5="c",P5="e"),"zákonný",IF(P5="b","smluvní","NE"))</f>
        <v>NE</v>
      </c>
      <c r="Q11" s="77" t="str">
        <f t="shared" si="2"/>
        <v>NE</v>
      </c>
      <c r="R11" s="77" t="str">
        <f t="shared" si="2"/>
        <v>NE</v>
      </c>
    </row>
    <row r="12" spans="1:18" ht="33" thickTop="1" thickBot="1" x14ac:dyDescent="0.3">
      <c r="A12" s="116" t="s">
        <v>1496</v>
      </c>
      <c r="B12" s="77" t="str">
        <f>IF(B11="X","X","")</f>
        <v/>
      </c>
      <c r="C12" s="77" t="str">
        <f t="shared" ref="C12:J12" si="3">IF(C11="X","X","")</f>
        <v/>
      </c>
      <c r="D12" s="77" t="str">
        <f t="shared" si="3"/>
        <v/>
      </c>
      <c r="E12" s="77" t="s">
        <v>1396</v>
      </c>
      <c r="F12" s="77" t="s">
        <v>1396</v>
      </c>
      <c r="G12" s="77" t="s">
        <v>52</v>
      </c>
      <c r="H12" s="77" t="s">
        <v>52</v>
      </c>
      <c r="I12" s="77" t="str">
        <f t="shared" si="3"/>
        <v/>
      </c>
      <c r="J12" s="77" t="str">
        <f t="shared" si="3"/>
        <v/>
      </c>
      <c r="K12" s="77" t="s">
        <v>52</v>
      </c>
      <c r="L12" s="77" t="s">
        <v>1396</v>
      </c>
      <c r="M12" s="77" t="str">
        <f t="shared" ref="M12:N12" si="4">IF(M11="X","X","")</f>
        <v/>
      </c>
      <c r="N12" s="77" t="str">
        <f t="shared" si="4"/>
        <v/>
      </c>
      <c r="O12" s="77" t="s">
        <v>52</v>
      </c>
      <c r="P12" s="77" t="str">
        <f t="shared" ref="P12:R12" si="5">IF(P11="X","X","")</f>
        <v/>
      </c>
      <c r="Q12" s="77" t="str">
        <f t="shared" si="5"/>
        <v/>
      </c>
      <c r="R12" s="77" t="str">
        <f t="shared" si="5"/>
        <v/>
      </c>
    </row>
    <row r="13" spans="1:18" ht="33" thickTop="1" thickBot="1" x14ac:dyDescent="0.3">
      <c r="A13" s="116" t="s">
        <v>1497</v>
      </c>
      <c r="B13" s="77" t="s">
        <v>151</v>
      </c>
      <c r="C13" s="77" t="s">
        <v>151</v>
      </c>
      <c r="D13" s="77" t="s">
        <v>151</v>
      </c>
      <c r="E13" s="77" t="s">
        <v>151</v>
      </c>
      <c r="F13" s="77" t="s">
        <v>151</v>
      </c>
      <c r="G13" s="77" t="s">
        <v>151</v>
      </c>
      <c r="H13" s="77" t="s">
        <v>151</v>
      </c>
      <c r="I13" s="77" t="s">
        <v>151</v>
      </c>
      <c r="J13" s="77" t="s">
        <v>151</v>
      </c>
      <c r="K13" s="77" t="s">
        <v>151</v>
      </c>
      <c r="L13" s="77" t="s">
        <v>151</v>
      </c>
      <c r="M13" s="77" t="s">
        <v>151</v>
      </c>
      <c r="N13" s="77" t="s">
        <v>151</v>
      </c>
      <c r="O13" s="77" t="s">
        <v>151</v>
      </c>
      <c r="P13" s="77" t="s">
        <v>151</v>
      </c>
      <c r="Q13" s="77" t="s">
        <v>151</v>
      </c>
      <c r="R13" s="77" t="s">
        <v>151</v>
      </c>
    </row>
    <row r="14" spans="1:18" ht="15.75" thickTop="1" x14ac:dyDescent="0.25"/>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 D11 I11:J11">
    <cfRule type="cellIs" dxfId="25" priority="25" operator="equal">
      <formula>#REF!</formula>
    </cfRule>
    <cfRule type="cellIs" dxfId="24" priority="26" operator="equal">
      <formula>#REF!</formula>
    </cfRule>
  </conditionalFormatting>
  <conditionalFormatting sqref="N11">
    <cfRule type="cellIs" dxfId="23" priority="21" operator="equal">
      <formula>#REF!</formula>
    </cfRule>
    <cfRule type="cellIs" dxfId="22" priority="22" operator="equal">
      <formula>#REF!</formula>
    </cfRule>
  </conditionalFormatting>
  <conditionalFormatting sqref="K11">
    <cfRule type="cellIs" dxfId="21" priority="23" operator="equal">
      <formula>#REF!</formula>
    </cfRule>
    <cfRule type="cellIs" dxfId="20" priority="24" operator="equal">
      <formula>#REF!</formula>
    </cfRule>
  </conditionalFormatting>
  <conditionalFormatting sqref="O11">
    <cfRule type="cellIs" dxfId="19" priority="19" operator="equal">
      <formula>#REF!</formula>
    </cfRule>
    <cfRule type="cellIs" dxfId="18" priority="20" operator="equal">
      <formula>#REF!</formula>
    </cfRule>
  </conditionalFormatting>
  <conditionalFormatting sqref="Q11:R11">
    <cfRule type="cellIs" dxfId="17" priority="17" operator="equal">
      <formula>#REF!</formula>
    </cfRule>
    <cfRule type="cellIs" dxfId="16" priority="18" operator="equal">
      <formula>#REF!</formula>
    </cfRule>
  </conditionalFormatting>
  <conditionalFormatting sqref="P11">
    <cfRule type="cellIs" dxfId="15" priority="15" operator="equal">
      <formula>#REF!</formula>
    </cfRule>
    <cfRule type="cellIs" dxfId="14" priority="16" operator="equal">
      <formula>#REF!</formula>
    </cfRule>
  </conditionalFormatting>
  <conditionalFormatting sqref="C11">
    <cfRule type="cellIs" dxfId="13" priority="13" operator="equal">
      <formula>#REF!</formula>
    </cfRule>
    <cfRule type="cellIs" dxfId="12" priority="14" operator="equal">
      <formula>#REF!</formula>
    </cfRule>
  </conditionalFormatting>
  <conditionalFormatting sqref="E11">
    <cfRule type="cellIs" dxfId="11" priority="11" operator="equal">
      <formula>#REF!</formula>
    </cfRule>
    <cfRule type="cellIs" dxfId="10" priority="12" operator="equal">
      <formula>#REF!</formula>
    </cfRule>
  </conditionalFormatting>
  <conditionalFormatting sqref="L11">
    <cfRule type="cellIs" dxfId="9" priority="9" operator="equal">
      <formula>#REF!</formula>
    </cfRule>
    <cfRule type="cellIs" dxfId="8" priority="10" operator="equal">
      <formula>#REF!</formula>
    </cfRule>
  </conditionalFormatting>
  <conditionalFormatting sqref="M11">
    <cfRule type="cellIs" dxfId="7" priority="7" operator="equal">
      <formula>#REF!</formula>
    </cfRule>
    <cfRule type="cellIs" dxfId="6" priority="8" operator="equal">
      <formula>#REF!</formula>
    </cfRule>
  </conditionalFormatting>
  <conditionalFormatting sqref="F11">
    <cfRule type="cellIs" dxfId="5" priority="5" operator="equal">
      <formula>#REF!</formula>
    </cfRule>
    <cfRule type="cellIs" dxfId="4" priority="6" operator="equal">
      <formula>#REF!</formula>
    </cfRule>
  </conditionalFormatting>
  <conditionalFormatting sqref="G11">
    <cfRule type="cellIs" dxfId="3" priority="3" operator="equal">
      <formula>#REF!</formula>
    </cfRule>
    <cfRule type="cellIs" dxfId="2" priority="4" operator="equal">
      <formula>#REF!</formula>
    </cfRule>
  </conditionalFormatting>
  <conditionalFormatting sqref="H11">
    <cfRule type="cellIs" dxfId="1" priority="1" operator="equal">
      <formula>#REF!</formula>
    </cfRule>
    <cfRule type="cellIs" dxfId="0" priority="2" operator="equal">
      <formula>#REF!</formula>
    </cfRule>
  </conditionalFormatting>
  <dataValidations count="3">
    <dataValidation type="list" allowBlank="1" showInputMessage="1" showErrorMessage="1" sqref="B2:R2">
      <formula1>#REF!</formula1>
    </dataValidation>
    <dataValidation type="list" allowBlank="1" showInputMessage="1" showErrorMessage="1" sqref="B8:R8 B13:R13">
      <formula1>#REF!</formula1>
    </dataValidation>
    <dataValidation type="list" allowBlank="1" showInputMessage="1" showErrorMessage="1" sqref="B9:R9">
      <formula1>#REF!</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7"/>
  <sheetViews>
    <sheetView topLeftCell="G12" zoomScaleNormal="100" zoomScaleSheetLayoutView="90" workbookViewId="0">
      <selection activeCell="J17" sqref="J17"/>
    </sheetView>
  </sheetViews>
  <sheetFormatPr defaultColWidth="40.7109375" defaultRowHeight="30" customHeight="1" x14ac:dyDescent="0.25"/>
  <cols>
    <col min="1" max="4" width="40.7109375" style="49"/>
    <col min="5" max="5" width="47.28515625" style="49" customWidth="1"/>
    <col min="6" max="6" width="46" style="49" customWidth="1"/>
    <col min="7" max="38" width="40.7109375" style="49"/>
    <col min="39" max="39" width="53.7109375" style="49" customWidth="1"/>
    <col min="40" max="16384" width="40.7109375" style="49"/>
  </cols>
  <sheetData>
    <row r="1" spans="1:99" ht="30" customHeight="1" x14ac:dyDescent="0.25">
      <c r="A1" s="48" t="s">
        <v>258</v>
      </c>
      <c r="E1" s="50" t="s">
        <v>259</v>
      </c>
      <c r="F1" s="50" t="s">
        <v>260</v>
      </c>
      <c r="G1" s="50" t="s">
        <v>261</v>
      </c>
      <c r="I1" s="51" t="s">
        <v>262</v>
      </c>
      <c r="X1" s="50" t="s">
        <v>263</v>
      </c>
      <c r="AF1" s="52" t="s">
        <v>264</v>
      </c>
      <c r="AN1" s="50" t="s">
        <v>265</v>
      </c>
      <c r="AR1" s="50" t="s">
        <v>266</v>
      </c>
      <c r="AU1" s="50" t="s">
        <v>267</v>
      </c>
      <c r="AY1" s="50" t="s">
        <v>268</v>
      </c>
    </row>
    <row r="2" spans="1:99" ht="30" customHeight="1" x14ac:dyDescent="0.25">
      <c r="A2" s="50" t="s">
        <v>269</v>
      </c>
      <c r="E2" s="50" t="s">
        <v>270</v>
      </c>
      <c r="F2" s="50" t="s">
        <v>271</v>
      </c>
      <c r="I2" s="50" t="s">
        <v>272</v>
      </c>
      <c r="X2" s="53"/>
      <c r="AF2" s="52" t="s">
        <v>273</v>
      </c>
      <c r="AU2" s="51" t="s">
        <v>274</v>
      </c>
    </row>
    <row r="3" spans="1:99" s="55" customFormat="1" ht="14.45" customHeight="1" x14ac:dyDescent="0.25">
      <c r="A3" s="54" t="s">
        <v>275</v>
      </c>
      <c r="E3" s="54" t="s">
        <v>276</v>
      </c>
      <c r="F3" s="50" t="s">
        <v>277</v>
      </c>
      <c r="I3" s="50" t="s">
        <v>278</v>
      </c>
      <c r="L3" s="53" t="s">
        <v>279</v>
      </c>
      <c r="X3" s="53" t="s">
        <v>280</v>
      </c>
      <c r="AK3" s="56"/>
      <c r="AU3" s="50" t="s">
        <v>281</v>
      </c>
      <c r="AY3" s="53" t="s">
        <v>282</v>
      </c>
      <c r="BH3" s="53" t="s">
        <v>283</v>
      </c>
      <c r="BY3" s="53" t="s">
        <v>284</v>
      </c>
      <c r="CG3" s="53" t="s">
        <v>285</v>
      </c>
      <c r="CN3" s="57" t="s">
        <v>286</v>
      </c>
      <c r="CP3" s="53" t="s">
        <v>287</v>
      </c>
    </row>
    <row r="4" spans="1:99" ht="16.149999999999999" customHeight="1" x14ac:dyDescent="0.25">
      <c r="I4" s="58" t="s">
        <v>288</v>
      </c>
      <c r="L4" s="59" t="s">
        <v>289</v>
      </c>
      <c r="X4" s="59" t="s">
        <v>290</v>
      </c>
      <c r="AR4" s="53" t="s">
        <v>291</v>
      </c>
      <c r="AY4" s="59" t="s">
        <v>292</v>
      </c>
      <c r="BH4" s="59" t="s">
        <v>293</v>
      </c>
      <c r="BY4" s="59" t="s">
        <v>294</v>
      </c>
      <c r="CG4" s="59" t="s">
        <v>295</v>
      </c>
      <c r="CN4" s="59" t="s">
        <v>296</v>
      </c>
      <c r="CP4" s="59" t="s">
        <v>297</v>
      </c>
    </row>
    <row r="5" spans="1:99" ht="19.899999999999999" customHeight="1" x14ac:dyDescent="0.25">
      <c r="A5" s="59" t="s">
        <v>298</v>
      </c>
      <c r="E5" s="59" t="s">
        <v>299</v>
      </c>
      <c r="I5" s="50" t="s">
        <v>300</v>
      </c>
      <c r="L5" s="57" t="s">
        <v>301</v>
      </c>
      <c r="M5" s="57" t="s">
        <v>302</v>
      </c>
      <c r="P5" s="57" t="s">
        <v>303</v>
      </c>
      <c r="U5" s="60" t="s">
        <v>304</v>
      </c>
      <c r="W5" s="60" t="s">
        <v>305</v>
      </c>
      <c r="X5" s="57" t="s">
        <v>301</v>
      </c>
      <c r="AA5" s="53"/>
      <c r="AF5" s="57" t="s">
        <v>302</v>
      </c>
      <c r="AI5" s="57" t="s">
        <v>303</v>
      </c>
      <c r="AK5" s="57" t="s">
        <v>304</v>
      </c>
      <c r="AN5" s="57" t="s">
        <v>305</v>
      </c>
      <c r="AR5" s="59" t="s">
        <v>306</v>
      </c>
      <c r="AY5" s="57" t="s">
        <v>307</v>
      </c>
      <c r="BC5" s="57" t="s">
        <v>302</v>
      </c>
      <c r="BH5" s="57" t="s">
        <v>301</v>
      </c>
      <c r="BK5" s="57" t="s">
        <v>302</v>
      </c>
      <c r="BP5" s="57" t="s">
        <v>303</v>
      </c>
      <c r="BY5" s="59"/>
      <c r="CG5" s="59"/>
      <c r="CN5" s="53"/>
      <c r="CP5" s="59"/>
    </row>
    <row r="6" spans="1:99" ht="31.9" customHeight="1" x14ac:dyDescent="0.25">
      <c r="D6" s="61"/>
      <c r="I6" s="56" t="s">
        <v>308</v>
      </c>
      <c r="L6" s="62" t="s">
        <v>309</v>
      </c>
      <c r="M6" s="62" t="s">
        <v>310</v>
      </c>
      <c r="P6" s="62" t="s">
        <v>311</v>
      </c>
      <c r="U6" s="63" t="s">
        <v>312</v>
      </c>
      <c r="W6" s="62" t="s">
        <v>257</v>
      </c>
      <c r="X6" s="62" t="s">
        <v>313</v>
      </c>
      <c r="AF6" s="62" t="s">
        <v>314</v>
      </c>
      <c r="AI6" s="62" t="s">
        <v>315</v>
      </c>
      <c r="AK6" s="62" t="s">
        <v>316</v>
      </c>
      <c r="AN6" s="62" t="s">
        <v>317</v>
      </c>
      <c r="AY6" s="62" t="s">
        <v>318</v>
      </c>
      <c r="BC6" s="62" t="s">
        <v>319</v>
      </c>
      <c r="BH6" s="62" t="s">
        <v>320</v>
      </c>
      <c r="BK6" s="62" t="s">
        <v>321</v>
      </c>
      <c r="BP6" s="62" t="s">
        <v>322</v>
      </c>
      <c r="BY6" s="59"/>
    </row>
    <row r="7" spans="1:99" s="66" customFormat="1" ht="20.45" customHeight="1" x14ac:dyDescent="0.25">
      <c r="A7" s="64" t="s">
        <v>323</v>
      </c>
      <c r="B7" s="64" t="s">
        <v>324</v>
      </c>
      <c r="C7" s="64" t="s">
        <v>325</v>
      </c>
      <c r="D7" s="64" t="s">
        <v>326</v>
      </c>
      <c r="E7" s="64" t="s">
        <v>327</v>
      </c>
      <c r="F7" s="64" t="s">
        <v>328</v>
      </c>
      <c r="G7" s="64" t="s">
        <v>329</v>
      </c>
      <c r="H7" s="64" t="s">
        <v>330</v>
      </c>
      <c r="I7" s="64" t="s">
        <v>331</v>
      </c>
      <c r="J7" s="64" t="s">
        <v>332</v>
      </c>
      <c r="K7" s="64" t="s">
        <v>333</v>
      </c>
      <c r="L7" s="64" t="s">
        <v>334</v>
      </c>
      <c r="M7" s="64" t="s">
        <v>335</v>
      </c>
      <c r="N7" s="64" t="s">
        <v>336</v>
      </c>
      <c r="O7" s="64" t="s">
        <v>337</v>
      </c>
      <c r="P7" s="64" t="s">
        <v>338</v>
      </c>
      <c r="Q7" s="64" t="s">
        <v>339</v>
      </c>
      <c r="R7" s="65" t="s">
        <v>340</v>
      </c>
      <c r="S7" s="65" t="s">
        <v>341</v>
      </c>
      <c r="T7" s="65" t="s">
        <v>342</v>
      </c>
      <c r="U7" s="65" t="s">
        <v>343</v>
      </c>
      <c r="V7" s="65" t="s">
        <v>344</v>
      </c>
      <c r="W7" s="64" t="s">
        <v>345</v>
      </c>
      <c r="X7" s="64" t="s">
        <v>346</v>
      </c>
      <c r="Y7" s="65" t="s">
        <v>347</v>
      </c>
      <c r="Z7" s="64" t="s">
        <v>348</v>
      </c>
      <c r="AA7" s="64" t="s">
        <v>349</v>
      </c>
      <c r="AB7" s="64" t="s">
        <v>350</v>
      </c>
      <c r="AC7" s="64" t="s">
        <v>351</v>
      </c>
      <c r="AD7" s="64" t="s">
        <v>352</v>
      </c>
      <c r="AE7" s="64" t="s">
        <v>353</v>
      </c>
      <c r="AF7" s="64" t="s">
        <v>354</v>
      </c>
      <c r="AG7" s="65" t="s">
        <v>355</v>
      </c>
      <c r="AH7" s="64" t="s">
        <v>356</v>
      </c>
      <c r="AI7" s="64" t="s">
        <v>357</v>
      </c>
      <c r="AJ7" s="65" t="s">
        <v>358</v>
      </c>
      <c r="AK7" s="64" t="s">
        <v>359</v>
      </c>
      <c r="AL7" s="64" t="s">
        <v>360</v>
      </c>
      <c r="AM7" s="64" t="s">
        <v>361</v>
      </c>
      <c r="AN7" s="64" t="s">
        <v>362</v>
      </c>
      <c r="AO7" s="65" t="s">
        <v>363</v>
      </c>
      <c r="AP7" s="64" t="s">
        <v>364</v>
      </c>
      <c r="AQ7" s="64" t="s">
        <v>365</v>
      </c>
      <c r="AR7" s="64" t="s">
        <v>366</v>
      </c>
      <c r="AS7" s="64" t="s">
        <v>367</v>
      </c>
      <c r="AT7" s="64" t="s">
        <v>368</v>
      </c>
      <c r="AU7" s="64" t="s">
        <v>369</v>
      </c>
      <c r="AV7" s="65" t="s">
        <v>370</v>
      </c>
      <c r="AW7" s="64" t="s">
        <v>371</v>
      </c>
      <c r="AX7" s="64" t="s">
        <v>372</v>
      </c>
      <c r="AY7" s="64" t="s">
        <v>373</v>
      </c>
      <c r="AZ7" s="65" t="s">
        <v>374</v>
      </c>
      <c r="BA7" s="64" t="s">
        <v>375</v>
      </c>
      <c r="BB7" s="64" t="s">
        <v>376</v>
      </c>
      <c r="BC7" s="64" t="s">
        <v>377</v>
      </c>
      <c r="BD7" s="64" t="s">
        <v>378</v>
      </c>
      <c r="BE7" s="64" t="s">
        <v>379</v>
      </c>
      <c r="BF7" s="65" t="s">
        <v>380</v>
      </c>
      <c r="BG7" s="65" t="s">
        <v>381</v>
      </c>
      <c r="BH7" s="64" t="s">
        <v>382</v>
      </c>
      <c r="BI7" s="64" t="s">
        <v>383</v>
      </c>
      <c r="BJ7" s="65" t="s">
        <v>384</v>
      </c>
      <c r="BK7" s="64" t="s">
        <v>385</v>
      </c>
      <c r="BL7" s="64" t="s">
        <v>386</v>
      </c>
      <c r="BM7" s="65" t="s">
        <v>387</v>
      </c>
      <c r="BN7" s="65" t="s">
        <v>388</v>
      </c>
      <c r="BO7" s="65" t="s">
        <v>389</v>
      </c>
      <c r="BP7" s="64" t="s">
        <v>390</v>
      </c>
      <c r="BQ7" s="64" t="s">
        <v>391</v>
      </c>
      <c r="BR7" s="64" t="s">
        <v>392</v>
      </c>
      <c r="BS7" s="64" t="s">
        <v>393</v>
      </c>
      <c r="BT7" s="64" t="s">
        <v>394</v>
      </c>
      <c r="BU7" s="64" t="s">
        <v>395</v>
      </c>
      <c r="BV7" s="64" t="s">
        <v>396</v>
      </c>
      <c r="BW7" s="64" t="s">
        <v>397</v>
      </c>
      <c r="BX7" s="64" t="s">
        <v>398</v>
      </c>
      <c r="BY7" s="65" t="s">
        <v>399</v>
      </c>
      <c r="BZ7" s="64" t="s">
        <v>400</v>
      </c>
      <c r="CA7" s="64" t="s">
        <v>401</v>
      </c>
      <c r="CB7" s="64" t="s">
        <v>402</v>
      </c>
      <c r="CC7" s="64" t="s">
        <v>403</v>
      </c>
      <c r="CD7" s="64" t="s">
        <v>404</v>
      </c>
      <c r="CE7" s="64" t="s">
        <v>405</v>
      </c>
      <c r="CF7" s="64" t="s">
        <v>406</v>
      </c>
      <c r="CG7" s="64" t="s">
        <v>407</v>
      </c>
      <c r="CH7" s="64" t="s">
        <v>408</v>
      </c>
      <c r="CI7" s="65" t="s">
        <v>409</v>
      </c>
      <c r="CJ7" s="64" t="s">
        <v>410</v>
      </c>
      <c r="CK7" s="64" t="s">
        <v>411</v>
      </c>
      <c r="CL7" s="64" t="s">
        <v>412</v>
      </c>
      <c r="CM7" s="64" t="s">
        <v>413</v>
      </c>
      <c r="CN7" s="64" t="s">
        <v>414</v>
      </c>
      <c r="CO7" s="64" t="s">
        <v>415</v>
      </c>
      <c r="CP7" s="64" t="s">
        <v>416</v>
      </c>
      <c r="CQ7" s="64" t="s">
        <v>417</v>
      </c>
      <c r="CR7" s="64" t="s">
        <v>418</v>
      </c>
      <c r="CS7" s="64" t="s">
        <v>419</v>
      </c>
      <c r="CT7" s="64" t="s">
        <v>420</v>
      </c>
      <c r="CU7" s="64" t="s">
        <v>421</v>
      </c>
    </row>
    <row r="8" spans="1:99" s="66" customFormat="1" ht="30" customHeight="1" x14ac:dyDescent="0.25">
      <c r="A8" s="67" t="s">
        <v>422</v>
      </c>
      <c r="B8" s="64" t="s">
        <v>423</v>
      </c>
      <c r="C8" s="67" t="s">
        <v>424</v>
      </c>
      <c r="D8" s="67" t="s">
        <v>425</v>
      </c>
      <c r="E8" s="67" t="s">
        <v>426</v>
      </c>
      <c r="F8" s="67" t="s">
        <v>427</v>
      </c>
      <c r="G8" s="67" t="s">
        <v>428</v>
      </c>
      <c r="H8" s="67" t="s">
        <v>429</v>
      </c>
      <c r="I8" s="67" t="s">
        <v>430</v>
      </c>
      <c r="J8" s="67" t="s">
        <v>431</v>
      </c>
      <c r="K8" s="67" t="s">
        <v>432</v>
      </c>
      <c r="L8" s="67" t="s">
        <v>433</v>
      </c>
      <c r="M8" s="67" t="s">
        <v>434</v>
      </c>
      <c r="N8" s="67" t="s">
        <v>435</v>
      </c>
      <c r="O8" s="67" t="s">
        <v>436</v>
      </c>
      <c r="P8" s="67" t="s">
        <v>437</v>
      </c>
      <c r="Q8" s="67" t="s">
        <v>438</v>
      </c>
      <c r="R8" s="68" t="s">
        <v>439</v>
      </c>
      <c r="S8" s="68" t="s">
        <v>440</v>
      </c>
      <c r="T8" s="68" t="s">
        <v>441</v>
      </c>
      <c r="U8" s="68" t="s">
        <v>442</v>
      </c>
      <c r="V8" s="68" t="s">
        <v>443</v>
      </c>
      <c r="W8" s="67" t="s">
        <v>257</v>
      </c>
      <c r="X8" s="67" t="s">
        <v>444</v>
      </c>
      <c r="Y8" s="67" t="s">
        <v>445</v>
      </c>
      <c r="Z8" s="67" t="s">
        <v>446</v>
      </c>
      <c r="AA8" s="67" t="s">
        <v>447</v>
      </c>
      <c r="AB8" s="67" t="s">
        <v>448</v>
      </c>
      <c r="AC8" s="67" t="s">
        <v>449</v>
      </c>
      <c r="AD8" s="67" t="s">
        <v>450</v>
      </c>
      <c r="AE8" s="67" t="s">
        <v>451</v>
      </c>
      <c r="AF8" s="67" t="s">
        <v>452</v>
      </c>
      <c r="AG8" s="67" t="s">
        <v>453</v>
      </c>
      <c r="AH8" s="67" t="s">
        <v>454</v>
      </c>
      <c r="AI8" s="67" t="s">
        <v>455</v>
      </c>
      <c r="AJ8" s="68" t="s">
        <v>456</v>
      </c>
      <c r="AK8" s="67" t="s">
        <v>457</v>
      </c>
      <c r="AL8" s="67" t="s">
        <v>458</v>
      </c>
      <c r="AM8" s="68" t="s">
        <v>459</v>
      </c>
      <c r="AN8" s="67" t="s">
        <v>460</v>
      </c>
      <c r="AO8" s="68" t="s">
        <v>461</v>
      </c>
      <c r="AP8" s="67" t="s">
        <v>462</v>
      </c>
      <c r="AQ8" s="67" t="s">
        <v>463</v>
      </c>
      <c r="AR8" s="67" t="s">
        <v>464</v>
      </c>
      <c r="AS8" s="67" t="s">
        <v>465</v>
      </c>
      <c r="AT8" s="67" t="s">
        <v>466</v>
      </c>
      <c r="AU8" s="67" t="s">
        <v>467</v>
      </c>
      <c r="AV8" s="68" t="s">
        <v>468</v>
      </c>
      <c r="AW8" s="67" t="s">
        <v>469</v>
      </c>
      <c r="AX8" s="67" t="s">
        <v>470</v>
      </c>
      <c r="AY8" s="67" t="s">
        <v>471</v>
      </c>
      <c r="AZ8" s="68" t="s">
        <v>472</v>
      </c>
      <c r="BA8" s="67" t="s">
        <v>473</v>
      </c>
      <c r="BB8" s="67" t="s">
        <v>474</v>
      </c>
      <c r="BC8" s="67" t="s">
        <v>475</v>
      </c>
      <c r="BD8" s="67" t="s">
        <v>476</v>
      </c>
      <c r="BE8" s="67" t="s">
        <v>477</v>
      </c>
      <c r="BF8" s="68" t="s">
        <v>478</v>
      </c>
      <c r="BG8" s="68" t="s">
        <v>479</v>
      </c>
      <c r="BH8" s="67" t="s">
        <v>480</v>
      </c>
      <c r="BI8" s="67" t="s">
        <v>481</v>
      </c>
      <c r="BJ8" s="68" t="s">
        <v>482</v>
      </c>
      <c r="BK8" s="67" t="s">
        <v>483</v>
      </c>
      <c r="BL8" s="67" t="s">
        <v>484</v>
      </c>
      <c r="BM8" s="68" t="s">
        <v>485</v>
      </c>
      <c r="BN8" s="68" t="s">
        <v>486</v>
      </c>
      <c r="BO8" s="68" t="s">
        <v>487</v>
      </c>
      <c r="BP8" s="67" t="s">
        <v>322</v>
      </c>
      <c r="BQ8" s="67" t="s">
        <v>472</v>
      </c>
      <c r="BR8" s="67" t="s">
        <v>488</v>
      </c>
      <c r="BS8" s="67" t="s">
        <v>489</v>
      </c>
      <c r="BT8" s="67" t="s">
        <v>490</v>
      </c>
      <c r="BU8" s="67" t="s">
        <v>491</v>
      </c>
      <c r="BV8" s="67" t="s">
        <v>492</v>
      </c>
      <c r="BW8" s="67" t="s">
        <v>493</v>
      </c>
      <c r="BX8" s="67" t="s">
        <v>494</v>
      </c>
      <c r="BY8" s="68" t="s">
        <v>495</v>
      </c>
      <c r="BZ8" s="67" t="s">
        <v>496</v>
      </c>
      <c r="CA8" s="67" t="s">
        <v>497</v>
      </c>
      <c r="CB8" s="68" t="s">
        <v>498</v>
      </c>
      <c r="CC8" s="67" t="s">
        <v>499</v>
      </c>
      <c r="CD8" s="67" t="s">
        <v>500</v>
      </c>
      <c r="CE8" s="67" t="s">
        <v>501</v>
      </c>
      <c r="CF8" s="67" t="s">
        <v>502</v>
      </c>
      <c r="CG8" s="67" t="s">
        <v>503</v>
      </c>
      <c r="CH8" s="67" t="s">
        <v>504</v>
      </c>
      <c r="CI8" s="67" t="s">
        <v>505</v>
      </c>
      <c r="CJ8" s="67" t="s">
        <v>506</v>
      </c>
      <c r="CK8" s="67" t="s">
        <v>507</v>
      </c>
      <c r="CL8" s="67" t="s">
        <v>508</v>
      </c>
      <c r="CM8" s="67" t="s">
        <v>509</v>
      </c>
      <c r="CN8" s="67" t="s">
        <v>510</v>
      </c>
      <c r="CO8" s="67" t="s">
        <v>511</v>
      </c>
      <c r="CP8" s="67" t="s">
        <v>512</v>
      </c>
      <c r="CQ8" s="67" t="s">
        <v>513</v>
      </c>
      <c r="CR8" s="67" t="s">
        <v>514</v>
      </c>
      <c r="CS8" s="67" t="s">
        <v>515</v>
      </c>
      <c r="CT8" s="67" t="s">
        <v>516</v>
      </c>
      <c r="CU8" s="67" t="s">
        <v>517</v>
      </c>
    </row>
    <row r="9" spans="1:99" ht="75.599999999999994" customHeight="1" x14ac:dyDescent="0.25">
      <c r="A9" s="57" t="s">
        <v>518</v>
      </c>
      <c r="B9" s="57" t="s">
        <v>519</v>
      </c>
      <c r="C9" s="57" t="s">
        <v>520</v>
      </c>
      <c r="D9" s="62" t="s">
        <v>521</v>
      </c>
      <c r="E9" s="57" t="s">
        <v>522</v>
      </c>
      <c r="F9" s="57" t="s">
        <v>523</v>
      </c>
      <c r="G9" s="57" t="s">
        <v>524</v>
      </c>
      <c r="H9" s="57" t="s">
        <v>525</v>
      </c>
      <c r="I9" s="57" t="s">
        <v>526</v>
      </c>
      <c r="J9" s="57" t="s">
        <v>527</v>
      </c>
      <c r="K9" s="57" t="s">
        <v>528</v>
      </c>
      <c r="L9" s="57" t="s">
        <v>529</v>
      </c>
      <c r="M9" s="57" t="s">
        <v>530</v>
      </c>
      <c r="N9" s="57" t="s">
        <v>531</v>
      </c>
      <c r="O9" s="57" t="s">
        <v>532</v>
      </c>
      <c r="P9" s="60" t="s">
        <v>533</v>
      </c>
      <c r="Q9" s="57" t="s">
        <v>534</v>
      </c>
      <c r="R9" s="60" t="s">
        <v>535</v>
      </c>
      <c r="S9" s="60" t="s">
        <v>536</v>
      </c>
      <c r="T9" s="60" t="s">
        <v>537</v>
      </c>
      <c r="U9" s="60" t="s">
        <v>538</v>
      </c>
      <c r="V9" s="60" t="s">
        <v>539</v>
      </c>
      <c r="W9" s="60" t="s">
        <v>540</v>
      </c>
      <c r="X9" s="60" t="s">
        <v>541</v>
      </c>
      <c r="Y9" s="60" t="s">
        <v>542</v>
      </c>
      <c r="Z9" s="60" t="s">
        <v>543</v>
      </c>
      <c r="AA9" s="60" t="s">
        <v>544</v>
      </c>
      <c r="AB9" s="60" t="s">
        <v>545</v>
      </c>
      <c r="AC9" s="60" t="s">
        <v>546</v>
      </c>
      <c r="AD9" s="60" t="s">
        <v>547</v>
      </c>
      <c r="AE9" s="60" t="s">
        <v>548</v>
      </c>
      <c r="AF9" s="60" t="s">
        <v>549</v>
      </c>
      <c r="AG9" s="60" t="s">
        <v>550</v>
      </c>
      <c r="AH9" s="60" t="s">
        <v>551</v>
      </c>
      <c r="AI9" s="60" t="s">
        <v>552</v>
      </c>
      <c r="AJ9" s="60" t="s">
        <v>553</v>
      </c>
      <c r="AK9" s="60" t="s">
        <v>554</v>
      </c>
      <c r="AL9" s="60" t="s">
        <v>555</v>
      </c>
      <c r="AM9" s="60" t="s">
        <v>556</v>
      </c>
      <c r="AN9" s="60" t="s">
        <v>557</v>
      </c>
      <c r="AO9" s="60" t="s">
        <v>558</v>
      </c>
      <c r="AP9" s="60" t="s">
        <v>559</v>
      </c>
      <c r="AQ9" s="57" t="s">
        <v>560</v>
      </c>
      <c r="AR9" s="57" t="s">
        <v>561</v>
      </c>
      <c r="AS9" s="60" t="s">
        <v>562</v>
      </c>
      <c r="AT9" s="57" t="s">
        <v>563</v>
      </c>
      <c r="AU9" s="60" t="s">
        <v>564</v>
      </c>
      <c r="AV9" s="60" t="s">
        <v>565</v>
      </c>
      <c r="AW9" s="57" t="s">
        <v>566</v>
      </c>
      <c r="AX9" s="57" t="s">
        <v>567</v>
      </c>
      <c r="AY9" s="60" t="s">
        <v>568</v>
      </c>
      <c r="AZ9" s="60" t="s">
        <v>569</v>
      </c>
      <c r="BA9" s="60" t="s">
        <v>570</v>
      </c>
      <c r="BB9" s="60" t="s">
        <v>571</v>
      </c>
      <c r="BC9" s="60" t="s">
        <v>572</v>
      </c>
      <c r="BD9" s="60" t="s">
        <v>573</v>
      </c>
      <c r="BE9" s="60" t="s">
        <v>574</v>
      </c>
      <c r="BF9" s="60" t="s">
        <v>575</v>
      </c>
      <c r="BG9" s="60" t="s">
        <v>576</v>
      </c>
      <c r="BH9" s="60" t="s">
        <v>577</v>
      </c>
      <c r="BI9" s="60" t="s">
        <v>578</v>
      </c>
      <c r="BJ9" s="60" t="s">
        <v>579</v>
      </c>
      <c r="BK9" s="57" t="s">
        <v>580</v>
      </c>
      <c r="BL9" s="60" t="s">
        <v>581</v>
      </c>
      <c r="BM9" s="60" t="s">
        <v>582</v>
      </c>
      <c r="BN9" s="60" t="s">
        <v>583</v>
      </c>
      <c r="BO9" s="63" t="s">
        <v>584</v>
      </c>
      <c r="BP9" s="57" t="s">
        <v>585</v>
      </c>
      <c r="BQ9" s="57" t="s">
        <v>586</v>
      </c>
      <c r="BR9" s="57" t="s">
        <v>587</v>
      </c>
      <c r="BS9" s="62"/>
      <c r="BT9" s="62"/>
      <c r="BU9" s="62"/>
      <c r="BV9" s="62"/>
      <c r="BW9" s="62"/>
      <c r="BX9" s="62"/>
      <c r="BY9" s="60" t="s">
        <v>588</v>
      </c>
      <c r="BZ9" s="60" t="s">
        <v>589</v>
      </c>
      <c r="CA9" s="60" t="s">
        <v>590</v>
      </c>
      <c r="CB9" s="60" t="s">
        <v>591</v>
      </c>
      <c r="CC9" s="60" t="s">
        <v>592</v>
      </c>
      <c r="CD9" s="60" t="s">
        <v>593</v>
      </c>
      <c r="CE9" s="60" t="s">
        <v>594</v>
      </c>
      <c r="CF9" s="60" t="s">
        <v>595</v>
      </c>
      <c r="CG9" s="60" t="s">
        <v>596</v>
      </c>
      <c r="CH9" s="60" t="s">
        <v>597</v>
      </c>
      <c r="CI9" s="60" t="s">
        <v>598</v>
      </c>
      <c r="CJ9" s="60" t="s">
        <v>599</v>
      </c>
      <c r="CK9" s="60" t="s">
        <v>600</v>
      </c>
      <c r="CL9" s="60" t="s">
        <v>601</v>
      </c>
      <c r="CM9" s="60" t="s">
        <v>602</v>
      </c>
      <c r="CN9" s="60" t="s">
        <v>603</v>
      </c>
      <c r="CO9" s="60" t="s">
        <v>604</v>
      </c>
      <c r="CP9" s="60" t="s">
        <v>605</v>
      </c>
      <c r="CQ9" s="57" t="s">
        <v>606</v>
      </c>
      <c r="CR9" s="57" t="s">
        <v>607</v>
      </c>
      <c r="CS9" s="60" t="s">
        <v>608</v>
      </c>
      <c r="CT9" s="57" t="s">
        <v>609</v>
      </c>
      <c r="CU9" s="57" t="s">
        <v>610</v>
      </c>
    </row>
    <row r="10" spans="1:99" ht="64.900000000000006" customHeight="1" x14ac:dyDescent="0.25">
      <c r="A10" s="57" t="s">
        <v>611</v>
      </c>
      <c r="B10" s="57" t="s">
        <v>612</v>
      </c>
      <c r="C10" s="57" t="s">
        <v>613</v>
      </c>
      <c r="D10" s="57" t="s">
        <v>614</v>
      </c>
      <c r="E10" s="57" t="s">
        <v>615</v>
      </c>
      <c r="F10" s="57" t="s">
        <v>616</v>
      </c>
      <c r="G10" s="57" t="s">
        <v>617</v>
      </c>
      <c r="H10" s="57" t="s">
        <v>618</v>
      </c>
      <c r="I10" s="57" t="s">
        <v>619</v>
      </c>
      <c r="K10" s="57" t="s">
        <v>620</v>
      </c>
      <c r="L10" s="60" t="s">
        <v>621</v>
      </c>
      <c r="M10" s="62" t="s">
        <v>622</v>
      </c>
      <c r="N10" s="57" t="s">
        <v>623</v>
      </c>
      <c r="O10" s="60" t="s">
        <v>624</v>
      </c>
      <c r="R10" s="60" t="s">
        <v>625</v>
      </c>
      <c r="T10" s="60" t="s">
        <v>626</v>
      </c>
      <c r="U10" s="60" t="s">
        <v>627</v>
      </c>
      <c r="V10" s="60" t="s">
        <v>628</v>
      </c>
      <c r="W10" s="60" t="s">
        <v>629</v>
      </c>
      <c r="X10" s="60" t="s">
        <v>630</v>
      </c>
      <c r="Y10" s="60" t="s">
        <v>631</v>
      </c>
      <c r="Z10" s="60" t="s">
        <v>632</v>
      </c>
      <c r="AA10" s="60" t="s">
        <v>633</v>
      </c>
      <c r="AB10" s="60" t="s">
        <v>634</v>
      </c>
      <c r="AD10" s="60" t="s">
        <v>635</v>
      </c>
      <c r="AF10" s="60" t="s">
        <v>636</v>
      </c>
      <c r="AG10" s="60" t="s">
        <v>637</v>
      </c>
      <c r="AH10" s="60" t="s">
        <v>638</v>
      </c>
      <c r="AI10" s="60" t="s">
        <v>639</v>
      </c>
      <c r="AJ10" s="60" t="s">
        <v>640</v>
      </c>
      <c r="AK10" s="60" t="s">
        <v>641</v>
      </c>
      <c r="AL10" s="69" t="s">
        <v>642</v>
      </c>
      <c r="AM10" s="60" t="s">
        <v>643</v>
      </c>
      <c r="AN10" s="60" t="s">
        <v>644</v>
      </c>
      <c r="AO10" s="60" t="s">
        <v>645</v>
      </c>
      <c r="AP10" s="60" t="s">
        <v>646</v>
      </c>
      <c r="AQ10" s="57" t="s">
        <v>647</v>
      </c>
      <c r="AS10" s="60" t="s">
        <v>648</v>
      </c>
      <c r="AT10" s="57" t="s">
        <v>649</v>
      </c>
      <c r="AU10" s="60" t="s">
        <v>650</v>
      </c>
      <c r="AW10" s="57" t="s">
        <v>651</v>
      </c>
      <c r="AY10" s="60" t="s">
        <v>652</v>
      </c>
      <c r="AZ10" s="60" t="s">
        <v>653</v>
      </c>
      <c r="BA10" s="60" t="s">
        <v>654</v>
      </c>
      <c r="BB10" s="60" t="s">
        <v>655</v>
      </c>
      <c r="BC10" s="60" t="s">
        <v>656</v>
      </c>
      <c r="BD10" s="60" t="s">
        <v>657</v>
      </c>
      <c r="BE10" s="60" t="s">
        <v>658</v>
      </c>
      <c r="BF10" s="60" t="s">
        <v>659</v>
      </c>
      <c r="BH10" s="60" t="s">
        <v>660</v>
      </c>
      <c r="BI10" s="60" t="s">
        <v>661</v>
      </c>
      <c r="BJ10" s="60" t="s">
        <v>662</v>
      </c>
      <c r="BL10" s="60" t="s">
        <v>663</v>
      </c>
      <c r="BM10" s="60" t="s">
        <v>664</v>
      </c>
      <c r="BN10" s="60" t="s">
        <v>665</v>
      </c>
      <c r="BO10" s="57" t="s">
        <v>666</v>
      </c>
      <c r="BY10" s="60" t="s">
        <v>667</v>
      </c>
      <c r="BZ10" s="60" t="s">
        <v>668</v>
      </c>
      <c r="CA10" s="56" t="s">
        <v>669</v>
      </c>
      <c r="CB10" s="60" t="s">
        <v>670</v>
      </c>
      <c r="CC10" s="60" t="s">
        <v>671</v>
      </c>
      <c r="CD10" s="60" t="s">
        <v>672</v>
      </c>
      <c r="CE10" s="60" t="s">
        <v>673</v>
      </c>
      <c r="CF10" s="60" t="s">
        <v>674</v>
      </c>
      <c r="CG10" s="60" t="s">
        <v>675</v>
      </c>
      <c r="CK10" s="60" t="s">
        <v>676</v>
      </c>
      <c r="CL10" s="60" t="s">
        <v>677</v>
      </c>
      <c r="CN10" s="60" t="s">
        <v>678</v>
      </c>
      <c r="CO10" s="60" t="s">
        <v>679</v>
      </c>
      <c r="CS10" s="60" t="s">
        <v>680</v>
      </c>
      <c r="CU10" s="57" t="s">
        <v>681</v>
      </c>
    </row>
    <row r="11" spans="1:99" ht="30" customHeight="1" x14ac:dyDescent="0.25">
      <c r="A11" s="57" t="s">
        <v>682</v>
      </c>
      <c r="B11" s="57" t="s">
        <v>683</v>
      </c>
      <c r="C11" s="57" t="s">
        <v>684</v>
      </c>
      <c r="D11" s="57" t="s">
        <v>685</v>
      </c>
      <c r="E11" s="57" t="s">
        <v>686</v>
      </c>
      <c r="F11" s="57" t="s">
        <v>687</v>
      </c>
      <c r="G11" s="57" t="s">
        <v>688</v>
      </c>
      <c r="H11" s="57" t="s">
        <v>689</v>
      </c>
      <c r="I11" s="57" t="s">
        <v>690</v>
      </c>
      <c r="L11" s="60" t="s">
        <v>691</v>
      </c>
      <c r="M11" s="62" t="s">
        <v>692</v>
      </c>
      <c r="N11" s="57" t="s">
        <v>692</v>
      </c>
      <c r="O11" s="60" t="s">
        <v>693</v>
      </c>
      <c r="Q11" s="57" t="s">
        <v>694</v>
      </c>
      <c r="R11" s="60" t="s">
        <v>695</v>
      </c>
      <c r="T11" s="60" t="s">
        <v>696</v>
      </c>
      <c r="U11" s="60" t="s">
        <v>697</v>
      </c>
      <c r="V11" s="60" t="s">
        <v>698</v>
      </c>
      <c r="W11" s="60" t="s">
        <v>699</v>
      </c>
      <c r="X11" s="60" t="s">
        <v>700</v>
      </c>
      <c r="Y11" s="60" t="s">
        <v>701</v>
      </c>
      <c r="Z11" s="60" t="s">
        <v>702</v>
      </c>
      <c r="AA11" s="60" t="s">
        <v>703</v>
      </c>
      <c r="AB11" s="60" t="s">
        <v>704</v>
      </c>
      <c r="AC11" s="61"/>
      <c r="AD11" s="60" t="s">
        <v>705</v>
      </c>
      <c r="AF11" s="60" t="s">
        <v>706</v>
      </c>
      <c r="AG11" s="60" t="s">
        <v>707</v>
      </c>
      <c r="AH11" s="60" t="s">
        <v>708</v>
      </c>
      <c r="AI11" s="60" t="s">
        <v>709</v>
      </c>
      <c r="AJ11" s="60" t="s">
        <v>710</v>
      </c>
      <c r="AK11" s="60" t="s">
        <v>711</v>
      </c>
      <c r="AL11" s="60" t="s">
        <v>712</v>
      </c>
      <c r="AM11" s="60" t="s">
        <v>713</v>
      </c>
      <c r="AN11" s="60" t="s">
        <v>714</v>
      </c>
      <c r="AO11" s="60" t="s">
        <v>715</v>
      </c>
      <c r="AP11" s="60" t="s">
        <v>716</v>
      </c>
      <c r="AQ11" s="56" t="s">
        <v>717</v>
      </c>
      <c r="AS11" s="60" t="s">
        <v>718</v>
      </c>
      <c r="AT11" s="57" t="s">
        <v>719</v>
      </c>
      <c r="AU11" s="60" t="s">
        <v>720</v>
      </c>
      <c r="AW11" s="57" t="s">
        <v>721</v>
      </c>
      <c r="AX11" s="57" t="s">
        <v>722</v>
      </c>
      <c r="AY11" s="60" t="s">
        <v>723</v>
      </c>
      <c r="AZ11" s="60" t="s">
        <v>724</v>
      </c>
      <c r="BA11" s="60" t="s">
        <v>725</v>
      </c>
      <c r="BB11" s="60" t="s">
        <v>726</v>
      </c>
      <c r="BC11" s="60" t="s">
        <v>727</v>
      </c>
      <c r="BD11" s="60" t="s">
        <v>728</v>
      </c>
      <c r="BE11" s="60" t="s">
        <v>729</v>
      </c>
      <c r="BF11" s="60" t="s">
        <v>730</v>
      </c>
      <c r="BH11" s="60" t="s">
        <v>731</v>
      </c>
      <c r="BI11" s="60" t="s">
        <v>732</v>
      </c>
      <c r="BJ11" s="60" t="s">
        <v>733</v>
      </c>
      <c r="BL11" s="60" t="s">
        <v>734</v>
      </c>
      <c r="BM11" s="60" t="s">
        <v>735</v>
      </c>
      <c r="BN11" s="60" t="s">
        <v>736</v>
      </c>
      <c r="BP11" s="57" t="s">
        <v>737</v>
      </c>
      <c r="BQ11" s="57" t="s">
        <v>738</v>
      </c>
      <c r="BR11" s="60" t="s">
        <v>739</v>
      </c>
      <c r="BS11" s="62" t="s">
        <v>740</v>
      </c>
      <c r="BT11" s="57" t="s">
        <v>741</v>
      </c>
      <c r="BU11" s="57" t="s">
        <v>742</v>
      </c>
      <c r="BV11" s="57" t="s">
        <v>743</v>
      </c>
      <c r="BW11" s="57" t="s">
        <v>744</v>
      </c>
      <c r="BX11" s="57" t="s">
        <v>745</v>
      </c>
      <c r="BZ11" s="60" t="s">
        <v>746</v>
      </c>
      <c r="CC11" s="60" t="s">
        <v>747</v>
      </c>
      <c r="CD11" s="60" t="s">
        <v>748</v>
      </c>
      <c r="CE11" s="60" t="s">
        <v>749</v>
      </c>
      <c r="CG11" s="60" t="s">
        <v>750</v>
      </c>
      <c r="CK11" s="60" t="s">
        <v>751</v>
      </c>
      <c r="CM11" s="60"/>
      <c r="CN11" s="60" t="s">
        <v>752</v>
      </c>
      <c r="CO11" s="60" t="s">
        <v>753</v>
      </c>
      <c r="CS11" s="60" t="s">
        <v>754</v>
      </c>
      <c r="CT11" s="53"/>
      <c r="CU11" s="57"/>
    </row>
    <row r="12" spans="1:99" ht="30" customHeight="1" x14ac:dyDescent="0.25">
      <c r="A12" s="69" t="s">
        <v>755</v>
      </c>
      <c r="B12" s="57" t="s">
        <v>756</v>
      </c>
      <c r="C12" s="57" t="s">
        <v>757</v>
      </c>
      <c r="D12" s="57" t="s">
        <v>758</v>
      </c>
      <c r="E12" s="57" t="s">
        <v>759</v>
      </c>
      <c r="F12" s="57" t="s">
        <v>760</v>
      </c>
      <c r="G12" s="57" t="s">
        <v>761</v>
      </c>
      <c r="H12" s="51" t="s">
        <v>262</v>
      </c>
      <c r="I12" s="57" t="s">
        <v>762</v>
      </c>
      <c r="L12" s="60" t="s">
        <v>763</v>
      </c>
      <c r="M12" s="62" t="s">
        <v>764</v>
      </c>
      <c r="N12" s="57" t="s">
        <v>765</v>
      </c>
      <c r="O12" s="60" t="s">
        <v>766</v>
      </c>
      <c r="Q12" s="57" t="s">
        <v>767</v>
      </c>
      <c r="R12" s="60" t="s">
        <v>768</v>
      </c>
      <c r="T12" s="60" t="s">
        <v>769</v>
      </c>
      <c r="U12" s="60" t="s">
        <v>770</v>
      </c>
      <c r="V12" s="60" t="s">
        <v>771</v>
      </c>
      <c r="W12" s="60" t="s">
        <v>772</v>
      </c>
      <c r="AA12" s="60" t="s">
        <v>773</v>
      </c>
      <c r="AB12" s="60" t="s">
        <v>774</v>
      </c>
      <c r="AD12" s="60" t="s">
        <v>775</v>
      </c>
      <c r="AF12" s="60" t="s">
        <v>776</v>
      </c>
      <c r="AG12" s="60" t="s">
        <v>777</v>
      </c>
      <c r="AH12" s="60" t="s">
        <v>778</v>
      </c>
      <c r="AI12" s="60" t="s">
        <v>779</v>
      </c>
      <c r="AJ12" s="60" t="s">
        <v>780</v>
      </c>
      <c r="AK12" s="56" t="s">
        <v>781</v>
      </c>
      <c r="AL12" s="69" t="s">
        <v>782</v>
      </c>
      <c r="AM12" s="60" t="s">
        <v>783</v>
      </c>
      <c r="AN12" s="60" t="s">
        <v>784</v>
      </c>
      <c r="AO12" s="60" t="s">
        <v>785</v>
      </c>
      <c r="AP12" s="60" t="s">
        <v>786</v>
      </c>
      <c r="AQ12" s="57" t="s">
        <v>787</v>
      </c>
      <c r="AS12" s="60" t="s">
        <v>788</v>
      </c>
      <c r="AT12" s="57" t="s">
        <v>789</v>
      </c>
      <c r="AU12" s="60" t="s">
        <v>790</v>
      </c>
      <c r="AW12" s="57" t="s">
        <v>791</v>
      </c>
      <c r="AX12" s="57" t="s">
        <v>792</v>
      </c>
      <c r="AY12" s="60" t="s">
        <v>793</v>
      </c>
      <c r="AZ12" s="60" t="s">
        <v>794</v>
      </c>
      <c r="BA12" s="60" t="s">
        <v>795</v>
      </c>
      <c r="BB12" s="60" t="s">
        <v>796</v>
      </c>
      <c r="BD12" s="60" t="s">
        <v>797</v>
      </c>
      <c r="BE12" s="60" t="s">
        <v>798</v>
      </c>
      <c r="BF12" s="60" t="s">
        <v>799</v>
      </c>
      <c r="BH12" s="60" t="s">
        <v>800</v>
      </c>
      <c r="BI12" s="60" t="s">
        <v>801</v>
      </c>
      <c r="BJ12" s="60" t="s">
        <v>802</v>
      </c>
      <c r="BL12" s="60" t="s">
        <v>803</v>
      </c>
      <c r="BM12" s="60" t="s">
        <v>804</v>
      </c>
      <c r="BN12" s="60" t="s">
        <v>805</v>
      </c>
      <c r="BR12" s="60" t="s">
        <v>806</v>
      </c>
      <c r="BZ12" s="60" t="s">
        <v>807</v>
      </c>
      <c r="CD12" s="60" t="s">
        <v>808</v>
      </c>
      <c r="CE12" s="60" t="s">
        <v>809</v>
      </c>
      <c r="CK12" s="60" t="s">
        <v>810</v>
      </c>
      <c r="CN12" s="60" t="s">
        <v>811</v>
      </c>
      <c r="CS12" s="60" t="s">
        <v>812</v>
      </c>
      <c r="CU12" s="57" t="s">
        <v>813</v>
      </c>
    </row>
    <row r="13" spans="1:99" ht="30" customHeight="1" x14ac:dyDescent="0.25">
      <c r="A13" s="69"/>
      <c r="B13" s="57" t="s">
        <v>814</v>
      </c>
      <c r="D13" s="57" t="s">
        <v>815</v>
      </c>
      <c r="E13" s="62" t="s">
        <v>816</v>
      </c>
      <c r="F13" s="57" t="s">
        <v>817</v>
      </c>
      <c r="G13" s="69" t="s">
        <v>818</v>
      </c>
      <c r="H13" s="50" t="s">
        <v>272</v>
      </c>
      <c r="I13" s="57" t="s">
        <v>819</v>
      </c>
      <c r="L13" s="60" t="s">
        <v>820</v>
      </c>
      <c r="M13" s="57" t="s">
        <v>821</v>
      </c>
      <c r="N13" s="57" t="s">
        <v>822</v>
      </c>
      <c r="O13" s="60" t="s">
        <v>823</v>
      </c>
      <c r="Q13" s="57" t="s">
        <v>824</v>
      </c>
      <c r="R13" s="60" t="s">
        <v>825</v>
      </c>
      <c r="T13" s="60" t="s">
        <v>826</v>
      </c>
      <c r="U13" s="60" t="s">
        <v>827</v>
      </c>
      <c r="V13" s="60" t="s">
        <v>828</v>
      </c>
      <c r="W13" s="60" t="s">
        <v>829</v>
      </c>
      <c r="AA13" s="60" t="s">
        <v>830</v>
      </c>
      <c r="AB13" s="60" t="s">
        <v>831</v>
      </c>
      <c r="AD13" s="60" t="s">
        <v>832</v>
      </c>
      <c r="AF13" s="60" t="s">
        <v>833</v>
      </c>
      <c r="AG13" s="60" t="s">
        <v>834</v>
      </c>
      <c r="AH13" s="60" t="s">
        <v>835</v>
      </c>
      <c r="AI13" s="60" t="s">
        <v>836</v>
      </c>
      <c r="AJ13" s="60" t="s">
        <v>837</v>
      </c>
      <c r="AK13" s="70" t="s">
        <v>838</v>
      </c>
      <c r="AL13" s="60" t="s">
        <v>839</v>
      </c>
      <c r="AM13" s="69" t="s">
        <v>840</v>
      </c>
      <c r="AN13" s="60" t="s">
        <v>841</v>
      </c>
      <c r="AO13" s="60" t="s">
        <v>842</v>
      </c>
      <c r="AP13" s="60" t="s">
        <v>843</v>
      </c>
      <c r="AQ13" s="57" t="s">
        <v>844</v>
      </c>
      <c r="AS13" s="60" t="s">
        <v>845</v>
      </c>
      <c r="AT13" s="57" t="s">
        <v>846</v>
      </c>
      <c r="AU13" s="60" t="s">
        <v>847</v>
      </c>
      <c r="AW13" s="57" t="s">
        <v>848</v>
      </c>
      <c r="AX13" s="57" t="s">
        <v>849</v>
      </c>
      <c r="AZ13" s="60" t="s">
        <v>850</v>
      </c>
      <c r="BA13" s="60" t="s">
        <v>851</v>
      </c>
      <c r="BB13" s="60" t="s">
        <v>852</v>
      </c>
      <c r="BD13" s="60" t="s">
        <v>853</v>
      </c>
      <c r="BE13" s="60" t="s">
        <v>854</v>
      </c>
      <c r="BF13" s="60" t="s">
        <v>855</v>
      </c>
      <c r="BH13" s="60" t="s">
        <v>856</v>
      </c>
      <c r="BI13" s="60" t="s">
        <v>857</v>
      </c>
      <c r="BJ13" s="60" t="s">
        <v>858</v>
      </c>
      <c r="BL13" s="60" t="s">
        <v>859</v>
      </c>
      <c r="BM13" s="60" t="s">
        <v>860</v>
      </c>
      <c r="BP13" s="57" t="s">
        <v>861</v>
      </c>
      <c r="BR13" s="60" t="s">
        <v>862</v>
      </c>
      <c r="BS13" s="57" t="s">
        <v>863</v>
      </c>
      <c r="BT13" s="57" t="s">
        <v>864</v>
      </c>
      <c r="BU13" s="57" t="s">
        <v>865</v>
      </c>
      <c r="BV13" s="57" t="s">
        <v>866</v>
      </c>
      <c r="BW13" s="57" t="s">
        <v>867</v>
      </c>
      <c r="BX13" s="57" t="s">
        <v>868</v>
      </c>
      <c r="CA13" s="56" t="s">
        <v>869</v>
      </c>
      <c r="CD13" s="60" t="s">
        <v>870</v>
      </c>
      <c r="CE13" s="60" t="s">
        <v>871</v>
      </c>
      <c r="CN13" s="60" t="s">
        <v>872</v>
      </c>
      <c r="CO13" s="61"/>
      <c r="CS13" s="60" t="s">
        <v>873</v>
      </c>
      <c r="CU13" s="57"/>
    </row>
    <row r="14" spans="1:99" ht="30" customHeight="1" x14ac:dyDescent="0.25">
      <c r="B14" s="57" t="s">
        <v>874</v>
      </c>
      <c r="D14" s="57" t="s">
        <v>875</v>
      </c>
      <c r="E14" s="57" t="s">
        <v>876</v>
      </c>
      <c r="F14" s="57" t="s">
        <v>877</v>
      </c>
      <c r="G14" s="69" t="s">
        <v>878</v>
      </c>
      <c r="H14" s="50" t="s">
        <v>278</v>
      </c>
      <c r="I14" s="57" t="s">
        <v>879</v>
      </c>
      <c r="L14" s="60" t="s">
        <v>880</v>
      </c>
      <c r="M14" s="57" t="s">
        <v>881</v>
      </c>
      <c r="N14" s="57" t="s">
        <v>882</v>
      </c>
      <c r="O14" s="60" t="s">
        <v>883</v>
      </c>
      <c r="Q14" s="57" t="s">
        <v>884</v>
      </c>
      <c r="R14" s="60" t="s">
        <v>885</v>
      </c>
      <c r="T14" s="60" t="s">
        <v>886</v>
      </c>
      <c r="U14" s="60" t="s">
        <v>887</v>
      </c>
      <c r="V14" s="60" t="s">
        <v>888</v>
      </c>
      <c r="W14" s="60" t="s">
        <v>889</v>
      </c>
      <c r="AA14" s="60" t="s">
        <v>890</v>
      </c>
      <c r="AB14" s="60" t="s">
        <v>891</v>
      </c>
      <c r="AD14" s="60" t="s">
        <v>892</v>
      </c>
      <c r="AF14" s="60" t="s">
        <v>893</v>
      </c>
      <c r="AG14" s="60" t="s">
        <v>894</v>
      </c>
      <c r="AH14" s="60" t="s">
        <v>895</v>
      </c>
      <c r="AI14" s="60" t="s">
        <v>896</v>
      </c>
      <c r="AJ14" s="60" t="s">
        <v>897</v>
      </c>
      <c r="AK14" s="70" t="s">
        <v>898</v>
      </c>
      <c r="AL14" s="60" t="s">
        <v>899</v>
      </c>
      <c r="AM14" s="69" t="s">
        <v>900</v>
      </c>
      <c r="AN14" s="60" t="s">
        <v>901</v>
      </c>
      <c r="AO14" s="60" t="s">
        <v>902</v>
      </c>
      <c r="AP14" s="60" t="s">
        <v>903</v>
      </c>
      <c r="AQ14" s="57" t="s">
        <v>904</v>
      </c>
      <c r="AS14" s="60" t="s">
        <v>905</v>
      </c>
      <c r="AT14" s="57" t="s">
        <v>906</v>
      </c>
      <c r="AU14" s="60" t="s">
        <v>907</v>
      </c>
      <c r="AW14" s="57" t="s">
        <v>908</v>
      </c>
      <c r="AX14" s="57" t="s">
        <v>909</v>
      </c>
      <c r="AZ14" s="60" t="s">
        <v>910</v>
      </c>
      <c r="BA14" s="60" t="s">
        <v>911</v>
      </c>
      <c r="BB14" s="60" t="s">
        <v>912</v>
      </c>
      <c r="BD14" s="60" t="s">
        <v>913</v>
      </c>
      <c r="BE14" s="60" t="s">
        <v>914</v>
      </c>
      <c r="BF14" s="60" t="s">
        <v>915</v>
      </c>
      <c r="BH14" s="60" t="s">
        <v>916</v>
      </c>
      <c r="BI14" s="60" t="s">
        <v>917</v>
      </c>
      <c r="BJ14" s="60" t="s">
        <v>918</v>
      </c>
      <c r="BL14" s="60" t="s">
        <v>919</v>
      </c>
      <c r="BM14" s="60" t="s">
        <v>920</v>
      </c>
      <c r="BR14" s="60" t="s">
        <v>921</v>
      </c>
      <c r="CD14" s="60" t="s">
        <v>922</v>
      </c>
      <c r="CE14" s="60" t="s">
        <v>923</v>
      </c>
      <c r="CS14" s="60" t="s">
        <v>924</v>
      </c>
      <c r="CU14" s="57" t="s">
        <v>925</v>
      </c>
    </row>
    <row r="15" spans="1:99" ht="86.45" customHeight="1" x14ac:dyDescent="0.25">
      <c r="B15" s="57" t="s">
        <v>926</v>
      </c>
      <c r="D15" s="57" t="s">
        <v>927</v>
      </c>
      <c r="E15" s="62" t="s">
        <v>928</v>
      </c>
      <c r="F15" s="57" t="s">
        <v>929</v>
      </c>
      <c r="G15" s="69"/>
      <c r="H15" s="58" t="s">
        <v>930</v>
      </c>
      <c r="I15" s="57" t="s">
        <v>931</v>
      </c>
      <c r="L15" s="60" t="s">
        <v>932</v>
      </c>
      <c r="M15" s="57" t="s">
        <v>933</v>
      </c>
      <c r="N15" s="57" t="s">
        <v>934</v>
      </c>
      <c r="O15" s="60" t="s">
        <v>935</v>
      </c>
      <c r="Q15" s="57" t="s">
        <v>936</v>
      </c>
      <c r="R15" s="60" t="s">
        <v>937</v>
      </c>
      <c r="V15" s="60" t="s">
        <v>938</v>
      </c>
      <c r="W15" s="60" t="s">
        <v>939</v>
      </c>
      <c r="AA15" s="60" t="s">
        <v>940</v>
      </c>
      <c r="AB15" s="60" t="s">
        <v>941</v>
      </c>
      <c r="AD15" s="60" t="s">
        <v>942</v>
      </c>
      <c r="AF15" s="60" t="s">
        <v>943</v>
      </c>
      <c r="AG15" s="60" t="s">
        <v>944</v>
      </c>
      <c r="AH15" s="60" t="s">
        <v>945</v>
      </c>
      <c r="AI15" s="60" t="s">
        <v>946</v>
      </c>
      <c r="AJ15" s="60" t="s">
        <v>947</v>
      </c>
      <c r="AK15" s="69" t="s">
        <v>948</v>
      </c>
      <c r="AL15" s="60" t="s">
        <v>949</v>
      </c>
      <c r="AM15" s="69" t="s">
        <v>950</v>
      </c>
      <c r="AN15" s="60" t="s">
        <v>951</v>
      </c>
      <c r="AO15" s="60" t="s">
        <v>952</v>
      </c>
      <c r="AP15" s="60" t="s">
        <v>953</v>
      </c>
      <c r="AQ15" s="57" t="s">
        <v>954</v>
      </c>
      <c r="AS15" s="60" t="s">
        <v>955</v>
      </c>
      <c r="AT15" s="57" t="s">
        <v>956</v>
      </c>
      <c r="AU15" s="60" t="s">
        <v>957</v>
      </c>
      <c r="AW15" s="57" t="s">
        <v>958</v>
      </c>
      <c r="BA15" s="60" t="s">
        <v>959</v>
      </c>
      <c r="BB15" s="60" t="s">
        <v>960</v>
      </c>
      <c r="BD15" s="50" t="s">
        <v>961</v>
      </c>
      <c r="BE15" s="60" t="s">
        <v>962</v>
      </c>
      <c r="BF15" s="60" t="s">
        <v>963</v>
      </c>
      <c r="BH15" s="60" t="s">
        <v>964</v>
      </c>
      <c r="BI15" s="60" t="s">
        <v>965</v>
      </c>
      <c r="BJ15" s="60" t="s">
        <v>966</v>
      </c>
      <c r="BL15" s="60" t="s">
        <v>967</v>
      </c>
      <c r="BM15" s="60" t="s">
        <v>968</v>
      </c>
      <c r="BP15" s="57" t="s">
        <v>969</v>
      </c>
      <c r="BR15" s="60" t="s">
        <v>970</v>
      </c>
      <c r="BW15" s="57" t="s">
        <v>971</v>
      </c>
      <c r="CE15" s="60" t="s">
        <v>972</v>
      </c>
      <c r="CS15" s="60" t="s">
        <v>973</v>
      </c>
    </row>
    <row r="16" spans="1:99" ht="30" customHeight="1" x14ac:dyDescent="0.25">
      <c r="B16" s="57" t="s">
        <v>974</v>
      </c>
      <c r="D16" s="57" t="s">
        <v>975</v>
      </c>
      <c r="E16" s="57" t="s">
        <v>976</v>
      </c>
      <c r="F16" s="57" t="s">
        <v>977</v>
      </c>
      <c r="H16" s="50" t="s">
        <v>300</v>
      </c>
      <c r="I16" s="57" t="s">
        <v>978</v>
      </c>
      <c r="L16" s="60" t="s">
        <v>979</v>
      </c>
      <c r="M16" s="57" t="s">
        <v>980</v>
      </c>
      <c r="N16" s="57" t="s">
        <v>981</v>
      </c>
      <c r="O16" s="60" t="s">
        <v>982</v>
      </c>
      <c r="Q16" s="57" t="s">
        <v>983</v>
      </c>
      <c r="W16" s="60" t="s">
        <v>984</v>
      </c>
      <c r="AB16" s="60" t="s">
        <v>985</v>
      </c>
      <c r="AD16" s="60" t="s">
        <v>986</v>
      </c>
      <c r="AF16" s="60" t="s">
        <v>987</v>
      </c>
      <c r="AG16" s="60" t="s">
        <v>988</v>
      </c>
      <c r="AI16" s="60" t="s">
        <v>989</v>
      </c>
      <c r="AJ16" s="60" t="s">
        <v>990</v>
      </c>
      <c r="AK16" s="69" t="s">
        <v>991</v>
      </c>
      <c r="AL16" s="60" t="s">
        <v>992</v>
      </c>
      <c r="AM16" s="69" t="s">
        <v>993</v>
      </c>
      <c r="AN16" s="60" t="s">
        <v>994</v>
      </c>
      <c r="AO16" s="60" t="s">
        <v>995</v>
      </c>
      <c r="AP16" s="60" t="s">
        <v>996</v>
      </c>
      <c r="AQ16" s="57" t="s">
        <v>997</v>
      </c>
      <c r="AS16" s="60" t="s">
        <v>998</v>
      </c>
      <c r="AT16" s="57" t="s">
        <v>999</v>
      </c>
      <c r="AU16" s="60" t="s">
        <v>1000</v>
      </c>
      <c r="AW16" s="57" t="s">
        <v>1001</v>
      </c>
      <c r="BA16" s="60" t="s">
        <v>1002</v>
      </c>
      <c r="BB16" s="60" t="s">
        <v>1003</v>
      </c>
      <c r="BE16" s="60" t="s">
        <v>1004</v>
      </c>
      <c r="BF16" s="60" t="s">
        <v>1005</v>
      </c>
      <c r="BH16" s="60" t="s">
        <v>1006</v>
      </c>
      <c r="BI16" s="60" t="s">
        <v>1007</v>
      </c>
      <c r="BL16" s="60" t="s">
        <v>1008</v>
      </c>
      <c r="BM16" s="60" t="s">
        <v>1009</v>
      </c>
      <c r="BR16" s="60" t="s">
        <v>1010</v>
      </c>
      <c r="CE16" s="60" t="s">
        <v>1011</v>
      </c>
    </row>
    <row r="17" spans="2:83" ht="64.150000000000006" customHeight="1" x14ac:dyDescent="0.25">
      <c r="B17" s="58" t="s">
        <v>1012</v>
      </c>
      <c r="D17" s="57" t="s">
        <v>1013</v>
      </c>
      <c r="E17" s="62" t="s">
        <v>1014</v>
      </c>
      <c r="F17" s="57" t="s">
        <v>1015</v>
      </c>
      <c r="G17" s="57"/>
      <c r="H17" s="56" t="s">
        <v>308</v>
      </c>
      <c r="I17" s="57" t="s">
        <v>1016</v>
      </c>
      <c r="L17" s="60" t="s">
        <v>1017</v>
      </c>
      <c r="M17" s="57" t="s">
        <v>1018</v>
      </c>
      <c r="O17" s="60" t="s">
        <v>1019</v>
      </c>
      <c r="Q17" s="57" t="s">
        <v>1020</v>
      </c>
      <c r="W17" s="60" t="s">
        <v>1021</v>
      </c>
      <c r="AB17" s="60" t="s">
        <v>1022</v>
      </c>
      <c r="AD17" s="60" t="s">
        <v>1023</v>
      </c>
      <c r="AG17" s="60" t="s">
        <v>1024</v>
      </c>
      <c r="AI17" s="60" t="s">
        <v>1025</v>
      </c>
      <c r="AJ17" s="60" t="s">
        <v>1026</v>
      </c>
      <c r="AK17" s="69" t="s">
        <v>1027</v>
      </c>
      <c r="AM17" s="69" t="s">
        <v>1028</v>
      </c>
      <c r="AN17" s="60" t="s">
        <v>1029</v>
      </c>
      <c r="AO17" s="60" t="s">
        <v>1030</v>
      </c>
      <c r="AQ17" s="57" t="s">
        <v>1031</v>
      </c>
      <c r="AS17" s="60" t="s">
        <v>1032</v>
      </c>
      <c r="AT17" s="57" t="s">
        <v>1033</v>
      </c>
      <c r="AU17" s="60" t="s">
        <v>1034</v>
      </c>
      <c r="AW17" s="57" t="s">
        <v>1035</v>
      </c>
      <c r="BD17" s="50"/>
      <c r="BE17" s="60" t="s">
        <v>1036</v>
      </c>
      <c r="BF17" s="60" t="s">
        <v>1037</v>
      </c>
      <c r="BH17" s="60" t="s">
        <v>1038</v>
      </c>
      <c r="BI17" s="60" t="s">
        <v>1039</v>
      </c>
      <c r="BL17" s="60" t="s">
        <v>1040</v>
      </c>
      <c r="BM17" s="60" t="s">
        <v>1041</v>
      </c>
      <c r="BP17" s="57" t="s">
        <v>1042</v>
      </c>
      <c r="BR17" s="60" t="s">
        <v>1043</v>
      </c>
      <c r="BW17" s="57" t="s">
        <v>1044</v>
      </c>
      <c r="CE17" s="60" t="s">
        <v>1045</v>
      </c>
    </row>
    <row r="18" spans="2:83" ht="30" customHeight="1" x14ac:dyDescent="0.25">
      <c r="B18" s="58" t="s">
        <v>1046</v>
      </c>
      <c r="D18" s="57" t="s">
        <v>1047</v>
      </c>
      <c r="E18" s="57" t="s">
        <v>1048</v>
      </c>
      <c r="F18" s="57" t="s">
        <v>1049</v>
      </c>
      <c r="I18" s="57" t="s">
        <v>1050</v>
      </c>
      <c r="L18" s="60" t="s">
        <v>1051</v>
      </c>
      <c r="M18" s="57" t="s">
        <v>1052</v>
      </c>
      <c r="N18" s="57" t="s">
        <v>1053</v>
      </c>
      <c r="O18" s="60" t="s">
        <v>1054</v>
      </c>
      <c r="Q18" s="57" t="s">
        <v>1055</v>
      </c>
      <c r="W18" s="60" t="s">
        <v>1056</v>
      </c>
      <c r="AB18" s="60" t="s">
        <v>1057</v>
      </c>
      <c r="AD18" s="60" t="s">
        <v>1058</v>
      </c>
      <c r="AF18" s="61"/>
      <c r="AG18" s="53"/>
      <c r="AI18" s="60" t="s">
        <v>1059</v>
      </c>
      <c r="AJ18" s="60" t="s">
        <v>1060</v>
      </c>
      <c r="AK18" s="69" t="s">
        <v>1061</v>
      </c>
      <c r="AM18" s="69" t="s">
        <v>1062</v>
      </c>
      <c r="AN18" s="60" t="s">
        <v>1063</v>
      </c>
      <c r="AO18" s="60" t="s">
        <v>1064</v>
      </c>
      <c r="AP18" s="61"/>
      <c r="AQ18" s="57" t="s">
        <v>1065</v>
      </c>
      <c r="AS18" s="60" t="s">
        <v>1066</v>
      </c>
      <c r="AT18" s="57" t="s">
        <v>1067</v>
      </c>
      <c r="AU18" s="60" t="s">
        <v>1068</v>
      </c>
      <c r="BA18" s="53"/>
      <c r="BB18" s="57"/>
      <c r="BE18" s="60" t="s">
        <v>1069</v>
      </c>
      <c r="BF18" s="60" t="s">
        <v>1070</v>
      </c>
      <c r="BH18" s="60" t="s">
        <v>1071</v>
      </c>
      <c r="BI18" s="60" t="s">
        <v>1072</v>
      </c>
      <c r="BL18" s="60" t="s">
        <v>1073</v>
      </c>
      <c r="BR18" s="60" t="s">
        <v>1074</v>
      </c>
      <c r="CE18" s="60" t="s">
        <v>1075</v>
      </c>
    </row>
    <row r="19" spans="2:83" ht="30" customHeight="1" x14ac:dyDescent="0.25">
      <c r="D19" s="57" t="s">
        <v>1076</v>
      </c>
      <c r="E19" s="57" t="s">
        <v>1077</v>
      </c>
      <c r="F19" s="57" t="s">
        <v>1078</v>
      </c>
      <c r="G19" s="56" t="s">
        <v>1079</v>
      </c>
      <c r="I19" s="57" t="s">
        <v>1080</v>
      </c>
      <c r="L19" s="60" t="s">
        <v>1081</v>
      </c>
      <c r="M19" s="57" t="s">
        <v>1082</v>
      </c>
      <c r="N19" s="57" t="s">
        <v>1083</v>
      </c>
      <c r="O19" s="60" t="s">
        <v>1084</v>
      </c>
      <c r="W19" s="60" t="s">
        <v>1085</v>
      </c>
      <c r="AB19" s="60" t="s">
        <v>1086</v>
      </c>
      <c r="AD19" s="60" t="s">
        <v>1087</v>
      </c>
      <c r="AG19" s="50" t="s">
        <v>1088</v>
      </c>
      <c r="AI19" s="60" t="s">
        <v>1089</v>
      </c>
      <c r="AK19" s="70" t="s">
        <v>1090</v>
      </c>
      <c r="AM19" s="57" t="s">
        <v>1091</v>
      </c>
      <c r="AN19" s="60" t="s">
        <v>1092</v>
      </c>
      <c r="AQ19" s="57" t="s">
        <v>1093</v>
      </c>
      <c r="AS19" s="60" t="s">
        <v>1094</v>
      </c>
      <c r="AT19" s="60" t="s">
        <v>1095</v>
      </c>
      <c r="AU19" s="60" t="s">
        <v>1096</v>
      </c>
      <c r="AW19" s="57" t="s">
        <v>1097</v>
      </c>
      <c r="BE19" s="60" t="s">
        <v>1098</v>
      </c>
      <c r="BF19" s="60" t="s">
        <v>1099</v>
      </c>
      <c r="BH19" s="60" t="s">
        <v>1100</v>
      </c>
      <c r="BL19" s="60" t="s">
        <v>1101</v>
      </c>
      <c r="BP19" s="57" t="s">
        <v>1102</v>
      </c>
      <c r="BR19" s="60" t="s">
        <v>1103</v>
      </c>
      <c r="BW19" s="57" t="s">
        <v>1104</v>
      </c>
      <c r="CE19" s="60" t="s">
        <v>1105</v>
      </c>
    </row>
    <row r="20" spans="2:83" ht="30" customHeight="1" x14ac:dyDescent="0.25">
      <c r="D20" s="57" t="s">
        <v>1106</v>
      </c>
      <c r="E20" s="57" t="s">
        <v>1107</v>
      </c>
      <c r="F20" s="57" t="s">
        <v>1108</v>
      </c>
      <c r="I20" s="57" t="s">
        <v>1109</v>
      </c>
      <c r="M20" s="57" t="s">
        <v>1110</v>
      </c>
      <c r="N20" s="60" t="s">
        <v>1111</v>
      </c>
      <c r="O20" s="60" t="s">
        <v>1112</v>
      </c>
      <c r="Q20" s="57" t="s">
        <v>1113</v>
      </c>
      <c r="W20" s="60" t="s">
        <v>1114</v>
      </c>
      <c r="AB20" s="60" t="s">
        <v>1115</v>
      </c>
      <c r="AD20" s="60" t="s">
        <v>1116</v>
      </c>
      <c r="AI20" s="60" t="s">
        <v>1117</v>
      </c>
      <c r="AK20" s="69" t="s">
        <v>1118</v>
      </c>
      <c r="AM20" s="60" t="s">
        <v>1119</v>
      </c>
      <c r="AN20" s="60" t="s">
        <v>1120</v>
      </c>
      <c r="AO20" s="61"/>
      <c r="AQ20" s="57" t="s">
        <v>1121</v>
      </c>
      <c r="AS20" s="60" t="s">
        <v>1122</v>
      </c>
      <c r="AT20" s="57" t="s">
        <v>1123</v>
      </c>
      <c r="AU20" s="60" t="s">
        <v>1124</v>
      </c>
      <c r="AW20" s="57" t="s">
        <v>1125</v>
      </c>
      <c r="BB20" s="57"/>
      <c r="BE20" s="60" t="s">
        <v>1126</v>
      </c>
      <c r="BF20" s="60" t="s">
        <v>1127</v>
      </c>
      <c r="BH20" s="60" t="s">
        <v>1128</v>
      </c>
      <c r="BL20" s="60" t="s">
        <v>1129</v>
      </c>
      <c r="BR20" s="60" t="s">
        <v>1130</v>
      </c>
      <c r="CE20" s="60" t="s">
        <v>1131</v>
      </c>
    </row>
    <row r="21" spans="2:83" ht="30" customHeight="1" x14ac:dyDescent="0.25">
      <c r="D21" s="57" t="s">
        <v>1132</v>
      </c>
      <c r="E21" s="57" t="s">
        <v>1133</v>
      </c>
      <c r="F21" s="57" t="s">
        <v>1134</v>
      </c>
      <c r="I21" s="57" t="s">
        <v>1135</v>
      </c>
      <c r="L21" s="60"/>
      <c r="M21" s="57" t="s">
        <v>1136</v>
      </c>
      <c r="N21" s="57" t="s">
        <v>1137</v>
      </c>
      <c r="Q21" s="57" t="s">
        <v>1138</v>
      </c>
      <c r="W21" s="60" t="s">
        <v>1139</v>
      </c>
      <c r="AB21" s="60" t="s">
        <v>1140</v>
      </c>
      <c r="AD21" s="60" t="s">
        <v>1141</v>
      </c>
      <c r="AI21" s="60" t="s">
        <v>1142</v>
      </c>
      <c r="AK21" s="70" t="s">
        <v>1143</v>
      </c>
      <c r="AM21" s="60" t="s">
        <v>1144</v>
      </c>
      <c r="AN21" s="60" t="s">
        <v>1145</v>
      </c>
      <c r="AQ21" s="57" t="s">
        <v>1146</v>
      </c>
      <c r="AS21" s="60" t="s">
        <v>1147</v>
      </c>
      <c r="AU21" s="60" t="s">
        <v>1148</v>
      </c>
      <c r="AW21" s="57" t="s">
        <v>1149</v>
      </c>
      <c r="BE21" s="60" t="s">
        <v>1150</v>
      </c>
      <c r="BF21" s="60" t="s">
        <v>1151</v>
      </c>
      <c r="BL21" s="60" t="s">
        <v>1152</v>
      </c>
      <c r="BR21" s="60" t="s">
        <v>1153</v>
      </c>
      <c r="BW21" s="57" t="s">
        <v>1154</v>
      </c>
      <c r="CE21" s="60" t="s">
        <v>1155</v>
      </c>
    </row>
    <row r="22" spans="2:83" ht="30" customHeight="1" x14ac:dyDescent="0.25">
      <c r="D22" s="57" t="s">
        <v>1156</v>
      </c>
      <c r="E22" s="57" t="s">
        <v>1157</v>
      </c>
      <c r="F22" s="57" t="s">
        <v>1158</v>
      </c>
      <c r="I22" s="57" t="s">
        <v>1159</v>
      </c>
      <c r="M22" s="57" t="s">
        <v>1160</v>
      </c>
      <c r="N22" s="57" t="s">
        <v>1161</v>
      </c>
      <c r="Q22" s="57" t="s">
        <v>1162</v>
      </c>
      <c r="W22" s="60" t="s">
        <v>1163</v>
      </c>
      <c r="AB22" s="60" t="s">
        <v>1164</v>
      </c>
      <c r="AD22" s="60" t="s">
        <v>1165</v>
      </c>
      <c r="AI22" s="60" t="s">
        <v>1166</v>
      </c>
      <c r="AK22" s="69" t="s">
        <v>1167</v>
      </c>
      <c r="AN22" s="60" t="s">
        <v>1168</v>
      </c>
      <c r="AQ22" s="57" t="s">
        <v>1169</v>
      </c>
      <c r="AU22" s="60" t="s">
        <v>1170</v>
      </c>
      <c r="AW22" s="57" t="s">
        <v>1171</v>
      </c>
      <c r="BE22" s="60" t="s">
        <v>1172</v>
      </c>
      <c r="BF22" s="60" t="s">
        <v>1173</v>
      </c>
      <c r="BL22" s="60" t="s">
        <v>1174</v>
      </c>
      <c r="BR22" s="60" t="s">
        <v>1175</v>
      </c>
      <c r="CE22" s="60" t="s">
        <v>1176</v>
      </c>
    </row>
    <row r="23" spans="2:83" ht="30" customHeight="1" x14ac:dyDescent="0.25">
      <c r="D23" s="57" t="s">
        <v>1177</v>
      </c>
      <c r="E23" s="57" t="s">
        <v>1178</v>
      </c>
      <c r="F23" s="57" t="s">
        <v>1179</v>
      </c>
      <c r="M23" s="57" t="s">
        <v>1180</v>
      </c>
      <c r="N23" s="57" t="s">
        <v>1181</v>
      </c>
      <c r="Q23" s="57" t="s">
        <v>1182</v>
      </c>
      <c r="W23" s="60" t="s">
        <v>1183</v>
      </c>
      <c r="AB23" s="60" t="s">
        <v>1184</v>
      </c>
      <c r="AD23" s="60" t="s">
        <v>1185</v>
      </c>
      <c r="AI23" s="60" t="s">
        <v>1186</v>
      </c>
      <c r="AK23" s="69" t="s">
        <v>1187</v>
      </c>
      <c r="AN23" s="60" t="s">
        <v>1188</v>
      </c>
      <c r="AQ23" s="57" t="s">
        <v>1189</v>
      </c>
      <c r="AU23" s="60" t="s">
        <v>1190</v>
      </c>
      <c r="AW23" s="57" t="s">
        <v>1191</v>
      </c>
      <c r="BE23" s="60" t="s">
        <v>1192</v>
      </c>
      <c r="BF23" s="60" t="s">
        <v>1193</v>
      </c>
      <c r="BL23" s="60" t="s">
        <v>1194</v>
      </c>
      <c r="BR23" s="60" t="s">
        <v>1195</v>
      </c>
      <c r="BW23" s="57" t="s">
        <v>1196</v>
      </c>
      <c r="CE23" s="60" t="s">
        <v>1197</v>
      </c>
    </row>
    <row r="24" spans="2:83" ht="30" customHeight="1" x14ac:dyDescent="0.25">
      <c r="D24" s="57" t="s">
        <v>1198</v>
      </c>
      <c r="F24" s="57" t="s">
        <v>1199</v>
      </c>
      <c r="M24" s="57" t="s">
        <v>1200</v>
      </c>
      <c r="N24" s="57" t="s">
        <v>1201</v>
      </c>
      <c r="Q24" s="57" t="s">
        <v>1202</v>
      </c>
      <c r="W24" s="60" t="s">
        <v>1203</v>
      </c>
      <c r="AB24" s="60" t="s">
        <v>1204</v>
      </c>
      <c r="AD24" s="60" t="s">
        <v>1205</v>
      </c>
      <c r="AI24" s="60" t="s">
        <v>1206</v>
      </c>
      <c r="AK24" s="69" t="s">
        <v>1207</v>
      </c>
      <c r="AN24" s="60" t="s">
        <v>1208</v>
      </c>
      <c r="AQ24" s="57" t="s">
        <v>1209</v>
      </c>
      <c r="AU24" s="60" t="s">
        <v>1210</v>
      </c>
      <c r="BE24" s="60" t="s">
        <v>1211</v>
      </c>
      <c r="BF24" s="60" t="s">
        <v>1212</v>
      </c>
      <c r="BL24" s="60" t="s">
        <v>1213</v>
      </c>
      <c r="BR24" s="60" t="s">
        <v>1214</v>
      </c>
      <c r="CE24" s="60" t="s">
        <v>1215</v>
      </c>
    </row>
    <row r="25" spans="2:83" ht="30" customHeight="1" x14ac:dyDescent="0.25">
      <c r="D25" s="57" t="s">
        <v>1216</v>
      </c>
      <c r="F25" s="57" t="s">
        <v>1217</v>
      </c>
      <c r="N25" s="57" t="s">
        <v>1218</v>
      </c>
      <c r="W25" s="60" t="s">
        <v>1219</v>
      </c>
      <c r="AB25" s="60" t="s">
        <v>1220</v>
      </c>
      <c r="AI25" s="60" t="s">
        <v>1221</v>
      </c>
      <c r="AK25" s="70" t="s">
        <v>1222</v>
      </c>
      <c r="AN25" s="60" t="s">
        <v>1223</v>
      </c>
      <c r="AU25" s="60" t="s">
        <v>1224</v>
      </c>
      <c r="BE25" s="60" t="s">
        <v>1225</v>
      </c>
      <c r="BF25" s="60" t="s">
        <v>1226</v>
      </c>
      <c r="BR25" s="60" t="s">
        <v>1227</v>
      </c>
      <c r="BW25" s="57" t="s">
        <v>1228</v>
      </c>
      <c r="CE25" s="60" t="s">
        <v>1229</v>
      </c>
    </row>
    <row r="26" spans="2:83" ht="30" customHeight="1" x14ac:dyDescent="0.25">
      <c r="D26" s="57" t="s">
        <v>1230</v>
      </c>
      <c r="F26" s="57" t="s">
        <v>1231</v>
      </c>
      <c r="M26" s="57"/>
      <c r="Q26" s="53"/>
      <c r="W26" s="60" t="s">
        <v>1232</v>
      </c>
      <c r="AB26" s="60" t="s">
        <v>1233</v>
      </c>
      <c r="AD26" s="53"/>
      <c r="AI26" s="60" t="s">
        <v>1234</v>
      </c>
      <c r="AK26" s="69" t="s">
        <v>1235</v>
      </c>
      <c r="AN26" s="60" t="s">
        <v>1236</v>
      </c>
      <c r="AU26" s="60" t="s">
        <v>1237</v>
      </c>
      <c r="BE26" s="60" t="s">
        <v>1238</v>
      </c>
      <c r="BF26" s="60" t="s">
        <v>1239</v>
      </c>
      <c r="BR26" s="60" t="s">
        <v>1240</v>
      </c>
      <c r="CE26" s="60" t="s">
        <v>1241</v>
      </c>
    </row>
    <row r="27" spans="2:83" ht="30" customHeight="1" x14ac:dyDescent="0.25">
      <c r="D27" s="57" t="s">
        <v>1242</v>
      </c>
      <c r="E27" s="53"/>
      <c r="F27" s="57" t="s">
        <v>1243</v>
      </c>
      <c r="N27" s="57" t="s">
        <v>1244</v>
      </c>
      <c r="W27" s="60" t="s">
        <v>1245</v>
      </c>
      <c r="AB27" s="60" t="s">
        <v>1246</v>
      </c>
      <c r="AK27" s="69" t="s">
        <v>1247</v>
      </c>
      <c r="AN27" s="60" t="s">
        <v>1248</v>
      </c>
      <c r="AQ27" s="56" t="s">
        <v>1249</v>
      </c>
      <c r="AU27" s="60" t="s">
        <v>1250</v>
      </c>
      <c r="BE27" s="60" t="s">
        <v>1251</v>
      </c>
      <c r="BF27" s="60" t="s">
        <v>1252</v>
      </c>
      <c r="BR27" s="60" t="s">
        <v>1253</v>
      </c>
      <c r="BW27" s="57" t="s">
        <v>1254</v>
      </c>
      <c r="CE27" s="60" t="s">
        <v>1255</v>
      </c>
    </row>
    <row r="28" spans="2:83" ht="30" customHeight="1" x14ac:dyDescent="0.25">
      <c r="D28" s="57" t="s">
        <v>1256</v>
      </c>
      <c r="N28" s="57" t="s">
        <v>1257</v>
      </c>
      <c r="AK28" s="69" t="s">
        <v>1258</v>
      </c>
      <c r="AN28" s="60" t="s">
        <v>1259</v>
      </c>
      <c r="AU28" s="60" t="s">
        <v>1260</v>
      </c>
      <c r="BE28" s="60" t="s">
        <v>1261</v>
      </c>
      <c r="BF28" s="60" t="s">
        <v>1262</v>
      </c>
      <c r="BR28" s="60" t="s">
        <v>1263</v>
      </c>
      <c r="CE28" s="60" t="s">
        <v>1264</v>
      </c>
    </row>
    <row r="29" spans="2:83" ht="30" customHeight="1" x14ac:dyDescent="0.25">
      <c r="D29" s="57" t="s">
        <v>1265</v>
      </c>
      <c r="N29" s="57" t="s">
        <v>1266</v>
      </c>
      <c r="W29" s="61"/>
      <c r="AK29" s="69" t="s">
        <v>1267</v>
      </c>
      <c r="AN29" s="60" t="s">
        <v>1268</v>
      </c>
      <c r="AU29" s="61"/>
      <c r="BE29" s="60" t="s">
        <v>1269</v>
      </c>
      <c r="BF29" s="60" t="s">
        <v>1270</v>
      </c>
      <c r="BR29" s="60" t="s">
        <v>1271</v>
      </c>
      <c r="BW29" s="57" t="s">
        <v>1272</v>
      </c>
      <c r="CE29" s="60" t="s">
        <v>1273</v>
      </c>
    </row>
    <row r="30" spans="2:83" ht="30" customHeight="1" x14ac:dyDescent="0.25">
      <c r="D30" s="57" t="s">
        <v>1274</v>
      </c>
      <c r="N30" s="57" t="s">
        <v>1275</v>
      </c>
      <c r="AK30" s="60" t="s">
        <v>1276</v>
      </c>
      <c r="AN30" s="60" t="s">
        <v>1277</v>
      </c>
      <c r="BE30" s="60" t="s">
        <v>1278</v>
      </c>
      <c r="BF30" s="60" t="s">
        <v>1279</v>
      </c>
      <c r="BR30" s="60" t="s">
        <v>1280</v>
      </c>
      <c r="CE30" s="60" t="s">
        <v>1281</v>
      </c>
    </row>
    <row r="31" spans="2:83" ht="30" customHeight="1" x14ac:dyDescent="0.25">
      <c r="D31" s="57" t="s">
        <v>1282</v>
      </c>
      <c r="N31" s="57" t="s">
        <v>1283</v>
      </c>
      <c r="AK31" s="69" t="s">
        <v>1284</v>
      </c>
      <c r="AN31" s="61"/>
      <c r="BE31" s="60" t="s">
        <v>1285</v>
      </c>
      <c r="BF31" s="60" t="s">
        <v>1286</v>
      </c>
      <c r="BR31" s="60" t="s">
        <v>1287</v>
      </c>
      <c r="BW31" s="57" t="s">
        <v>1288</v>
      </c>
      <c r="CE31" s="60" t="s">
        <v>1289</v>
      </c>
    </row>
    <row r="32" spans="2:83" ht="30" customHeight="1" x14ac:dyDescent="0.25">
      <c r="D32" s="57" t="s">
        <v>1290</v>
      </c>
      <c r="N32" s="57" t="s">
        <v>1291</v>
      </c>
      <c r="AK32" s="60" t="s">
        <v>1292</v>
      </c>
      <c r="BE32" s="60" t="s">
        <v>1293</v>
      </c>
      <c r="BF32" s="60" t="s">
        <v>1294</v>
      </c>
      <c r="BR32" s="60" t="s">
        <v>1295</v>
      </c>
      <c r="CE32" s="60" t="s">
        <v>1296</v>
      </c>
    </row>
    <row r="33" spans="4:83" ht="30" customHeight="1" x14ac:dyDescent="0.25">
      <c r="D33" s="57" t="s">
        <v>1297</v>
      </c>
      <c r="N33" s="57" t="s">
        <v>1298</v>
      </c>
      <c r="AK33" s="60" t="s">
        <v>1299</v>
      </c>
      <c r="BE33" s="60" t="s">
        <v>1300</v>
      </c>
      <c r="BF33" s="60" t="s">
        <v>1301</v>
      </c>
      <c r="BR33" s="60" t="s">
        <v>1302</v>
      </c>
      <c r="BW33" s="57" t="s">
        <v>1303</v>
      </c>
      <c r="CE33" s="60" t="s">
        <v>1304</v>
      </c>
    </row>
    <row r="34" spans="4:83" ht="30" customHeight="1" x14ac:dyDescent="0.25">
      <c r="D34" s="57" t="s">
        <v>1305</v>
      </c>
      <c r="N34" s="57" t="s">
        <v>1306</v>
      </c>
      <c r="AK34" s="60" t="s">
        <v>1307</v>
      </c>
      <c r="BE34" s="60" t="s">
        <v>1308</v>
      </c>
      <c r="BF34" s="60" t="s">
        <v>1309</v>
      </c>
      <c r="BR34" s="60" t="s">
        <v>1310</v>
      </c>
      <c r="CE34" s="60" t="s">
        <v>1311</v>
      </c>
    </row>
    <row r="35" spans="4:83" ht="30" customHeight="1" x14ac:dyDescent="0.25">
      <c r="D35" s="57" t="s">
        <v>1312</v>
      </c>
      <c r="AK35" s="60" t="s">
        <v>1313</v>
      </c>
      <c r="BF35" s="60" t="s">
        <v>1314</v>
      </c>
      <c r="BR35" s="60" t="s">
        <v>1315</v>
      </c>
      <c r="BW35" s="57" t="s">
        <v>1316</v>
      </c>
      <c r="CE35" s="60" t="s">
        <v>1317</v>
      </c>
    </row>
    <row r="36" spans="4:83" ht="30" customHeight="1" x14ac:dyDescent="0.25">
      <c r="D36" s="57" t="s">
        <v>1318</v>
      </c>
      <c r="AK36" s="60" t="s">
        <v>1319</v>
      </c>
      <c r="BF36" s="60" t="s">
        <v>1320</v>
      </c>
    </row>
    <row r="37" spans="4:83" ht="30" customHeight="1" x14ac:dyDescent="0.25">
      <c r="D37" s="57" t="s">
        <v>1321</v>
      </c>
      <c r="AK37" s="60" t="s">
        <v>1322</v>
      </c>
      <c r="BF37" s="60" t="s">
        <v>1323</v>
      </c>
      <c r="BR37" s="57" t="s">
        <v>1324</v>
      </c>
    </row>
    <row r="38" spans="4:83" ht="30" customHeight="1" x14ac:dyDescent="0.25">
      <c r="D38" s="57" t="s">
        <v>1325</v>
      </c>
      <c r="AK38" s="69" t="s">
        <v>1326</v>
      </c>
      <c r="BF38" s="60" t="s">
        <v>1327</v>
      </c>
    </row>
    <row r="39" spans="4:83" ht="30" customHeight="1" x14ac:dyDescent="0.25">
      <c r="D39" s="57" t="s">
        <v>1328</v>
      </c>
      <c r="BF39" s="60" t="s">
        <v>1329</v>
      </c>
      <c r="BR39" s="57" t="s">
        <v>1330</v>
      </c>
    </row>
    <row r="40" spans="4:83" ht="30" customHeight="1" x14ac:dyDescent="0.25">
      <c r="D40" s="57" t="s">
        <v>1331</v>
      </c>
      <c r="BF40" s="60" t="s">
        <v>1332</v>
      </c>
    </row>
    <row r="41" spans="4:83" ht="30" customHeight="1" x14ac:dyDescent="0.25">
      <c r="D41" s="56" t="s">
        <v>1333</v>
      </c>
      <c r="AK41" s="71" t="s">
        <v>1334</v>
      </c>
      <c r="BR41" s="57" t="s">
        <v>1335</v>
      </c>
    </row>
    <row r="42" spans="4:83" ht="30" customHeight="1" x14ac:dyDescent="0.25">
      <c r="D42" s="60" t="s">
        <v>1336</v>
      </c>
    </row>
    <row r="46" spans="4:83" ht="30" customHeight="1" x14ac:dyDescent="0.25">
      <c r="D46" s="50"/>
    </row>
    <row r="50" spans="4:4" ht="30" customHeight="1" x14ac:dyDescent="0.25">
      <c r="D50" s="72"/>
    </row>
    <row r="87" spans="5:5" ht="30" customHeight="1" x14ac:dyDescent="0.25">
      <c r="E87" s="72"/>
    </row>
  </sheetData>
  <hyperlinks>
    <hyperlink ref="D41" location="_ftn1" display="_ftn1"/>
    <hyperlink ref="G19" location="_ftn2" display="_ftn2"/>
    <hyperlink ref="H17" r:id="rId1" location="ntr9-L_2016119CS.01000101-E0009" display="http://eur-lex.europa.eu/legal-content/CS/TXT/HTML/?uri=CELEX:32016R0679&amp;qid=1517395384591&amp;from=EN - ntr9-L_2016119CS.01000101-E0009"/>
    <hyperlink ref="I6" r:id="rId2" location="ntr9-L_2016119CS.01000101-E0009" display="http://eur-lex.europa.eu/legal-content/CS/TXT/HTML/?uri=CELEX:32016R0679&amp;qid=1517395384591&amp;from=EN - ntr9-L_2016119CS.01000101-E0009"/>
    <hyperlink ref="AK12" location="_ftn1" display="_ftn1"/>
    <hyperlink ref="AQ11" location="_ftn1" display="_ftn1"/>
    <hyperlink ref="AQ27" location="_ftnref1" display="_ftnref1"/>
    <hyperlink ref="CA10" location="_ftn1" display="_ftn1"/>
    <hyperlink ref="CA13" location="_ftnref1" display="_ftnref1"/>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Kontrolní záznam OÚ obec XXXXX</vt:lpstr>
      <vt:lpstr>info na web</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Obec</cp:lastModifiedBy>
  <dcterms:created xsi:type="dcterms:W3CDTF">2017-05-03T19:28:19Z</dcterms:created>
  <dcterms:modified xsi:type="dcterms:W3CDTF">2018-05-24T08:17:12Z</dcterms:modified>
</cp:coreProperties>
</file>